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25" yWindow="1800" windowWidth="14445" windowHeight="10890" tabRatio="674"/>
  </bookViews>
  <sheets>
    <sheet name="Περιεχόμενα" sheetId="44" r:id="rId1"/>
    <sheet name="Σ1" sheetId="45" r:id="rId2"/>
    <sheet name="Σ2" sheetId="46" r:id="rId3"/>
    <sheet name="Σ3" sheetId="47" r:id="rId4"/>
    <sheet name="Σ4" sheetId="48" r:id="rId5"/>
    <sheet name="Σ5" sheetId="49" r:id="rId6"/>
    <sheet name="Σ6" sheetId="50" r:id="rId7"/>
    <sheet name="Σ7" sheetId="51" r:id="rId8"/>
    <sheet name="Σ8" sheetId="52" r:id="rId9"/>
    <sheet name="Σ9" sheetId="53" r:id="rId10"/>
    <sheet name="Σ10" sheetId="54" r:id="rId11"/>
    <sheet name="Σ11" sheetId="55" r:id="rId12"/>
    <sheet name="Σ12" sheetId="56" r:id="rId13"/>
    <sheet name="Σ13" sheetId="57" r:id="rId14"/>
    <sheet name="Σ14" sheetId="58" r:id="rId15"/>
    <sheet name="Σ15" sheetId="59" r:id="rId16"/>
    <sheet name="Σ16" sheetId="64" r:id="rId17"/>
    <sheet name="Σ17" sheetId="65" r:id="rId18"/>
    <sheet name="Σ18" sheetId="67" r:id="rId19"/>
    <sheet name="Σ19" sheetId="68" r:id="rId20"/>
    <sheet name="Σ20" sheetId="69" r:id="rId21"/>
    <sheet name="Σ21" sheetId="70" r:id="rId22"/>
    <sheet name="Σ22" sheetId="71" r:id="rId23"/>
    <sheet name="Σ23" sheetId="72" r:id="rId24"/>
    <sheet name="Σ24" sheetId="73" r:id="rId25"/>
    <sheet name="Σ25" sheetId="74" r:id="rId26"/>
    <sheet name="Σ26" sheetId="75" r:id="rId27"/>
    <sheet name="Σ27" sheetId="76" r:id="rId28"/>
    <sheet name="Σ28" sheetId="77" r:id="rId29"/>
    <sheet name="Σ29" sheetId="78" r:id="rId30"/>
    <sheet name="Σ30" sheetId="79" r:id="rId31"/>
    <sheet name="Σ31" sheetId="80" r:id="rId32"/>
  </sheets>
  <definedNames>
    <definedName name="_xlnm._FilterDatabase" localSheetId="25" hidden="1">Σ25!$A$3:$L$104</definedName>
    <definedName name="_xlnm._FilterDatabase" localSheetId="26" hidden="1">Σ26!$A$3:$K$73</definedName>
    <definedName name="_xlnm._FilterDatabase" localSheetId="27" hidden="1">Σ27!$A$3:$K$87</definedName>
    <definedName name="_xlnm._FilterDatabase" localSheetId="8" hidden="1">Σ8!$A$3:$H$87</definedName>
  </definedNames>
  <calcPr calcId="125725"/>
</workbook>
</file>

<file path=xl/calcChain.xml><?xml version="1.0" encoding="utf-8"?>
<calcChain xmlns="http://schemas.openxmlformats.org/spreadsheetml/2006/main">
  <c r="B12" i="77"/>
  <c r="C12"/>
  <c r="C27" i="72"/>
  <c r="B23" i="70"/>
  <c r="E23"/>
  <c r="H23"/>
  <c r="K23"/>
  <c r="B63"/>
  <c r="C63"/>
  <c r="E63"/>
  <c r="F63"/>
  <c r="H63"/>
  <c r="I63"/>
  <c r="K63"/>
  <c r="L63"/>
  <c r="B11" i="69"/>
  <c r="C11"/>
  <c r="B22"/>
  <c r="C22"/>
  <c r="B33"/>
  <c r="C33"/>
  <c r="D59" i="68"/>
  <c r="E59"/>
  <c r="F59"/>
  <c r="G59"/>
  <c r="C56" i="67"/>
  <c r="D56"/>
  <c r="E56"/>
  <c r="F56"/>
  <c r="G56"/>
  <c r="H56"/>
  <c r="C14" i="65"/>
  <c r="D14"/>
  <c r="E14"/>
  <c r="F14"/>
  <c r="G14"/>
  <c r="C25"/>
  <c r="C34"/>
  <c r="B12" i="64"/>
  <c r="E12"/>
  <c r="H12"/>
  <c r="K12"/>
  <c r="B24"/>
  <c r="E24"/>
  <c r="H24"/>
  <c r="K24"/>
  <c r="B36"/>
  <c r="E36"/>
  <c r="H36"/>
  <c r="K36"/>
  <c r="B44"/>
  <c r="E44"/>
  <c r="H44"/>
  <c r="K44"/>
  <c r="B52"/>
  <c r="E52"/>
  <c r="H52"/>
  <c r="K52"/>
  <c r="E31" i="59"/>
  <c r="C31"/>
  <c r="B31"/>
  <c r="E20"/>
  <c r="C20"/>
  <c r="B20"/>
  <c r="E9"/>
  <c r="C9"/>
  <c r="B9"/>
  <c r="C17" i="58"/>
  <c r="D17" s="1"/>
  <c r="B17"/>
  <c r="C11"/>
  <c r="B11"/>
  <c r="B28" s="1"/>
  <c r="C4"/>
  <c r="C28" s="1"/>
  <c r="B4"/>
  <c r="C17" i="57"/>
  <c r="D17" s="1"/>
  <c r="B17"/>
  <c r="C11"/>
  <c r="D11" s="1"/>
  <c r="B11"/>
  <c r="C4"/>
  <c r="C28" s="1"/>
  <c r="B4"/>
  <c r="B28" s="1"/>
  <c r="D11" i="58" l="1"/>
  <c r="D4"/>
  <c r="D4" i="57"/>
  <c r="B87" i="51" l="1"/>
  <c r="C87"/>
  <c r="D87"/>
  <c r="E87"/>
  <c r="F87"/>
  <c r="G87"/>
  <c r="H87"/>
  <c r="D8" i="48"/>
  <c r="E8"/>
  <c r="F8"/>
  <c r="G8"/>
  <c r="H8"/>
  <c r="I8"/>
  <c r="J8"/>
  <c r="K8"/>
  <c r="L8"/>
  <c r="M8"/>
  <c r="N8"/>
  <c r="O8"/>
  <c r="P8"/>
  <c r="Q8"/>
  <c r="R8"/>
  <c r="C8"/>
  <c r="D9" i="47"/>
  <c r="E9"/>
  <c r="F9"/>
  <c r="G9"/>
  <c r="H9"/>
  <c r="I9"/>
  <c r="J9"/>
  <c r="K9"/>
  <c r="L9"/>
  <c r="M9"/>
  <c r="N9"/>
  <c r="O9"/>
  <c r="P9"/>
  <c r="Q9"/>
  <c r="R9"/>
  <c r="C9"/>
  <c r="F93" i="55"/>
  <c r="B122" i="54" l="1"/>
  <c r="I57" i="53"/>
  <c r="H57"/>
  <c r="G57"/>
  <c r="F57"/>
  <c r="E57"/>
  <c r="D57"/>
  <c r="C57"/>
  <c r="K45" i="49"/>
  <c r="H45"/>
  <c r="E45"/>
  <c r="B45"/>
  <c r="K37"/>
  <c r="H37"/>
  <c r="E37"/>
  <c r="B37"/>
  <c r="K25"/>
  <c r="H25"/>
  <c r="E25"/>
  <c r="B25"/>
  <c r="K13"/>
  <c r="H13"/>
  <c r="E13"/>
  <c r="B13"/>
</calcChain>
</file>

<file path=xl/sharedStrings.xml><?xml version="1.0" encoding="utf-8"?>
<sst xmlns="http://schemas.openxmlformats.org/spreadsheetml/2006/main" count="3259" uniqueCount="831">
  <si>
    <t>Πλήθος</t>
  </si>
  <si>
    <t>Μηνιαίο Ποσό</t>
  </si>
  <si>
    <t>Γήρατος</t>
  </si>
  <si>
    <t>Θανάτου</t>
  </si>
  <si>
    <t>Λοιπά</t>
  </si>
  <si>
    <t>ΣΥΝΟΛΟ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</si>
  <si>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</si>
  <si>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</si>
  <si>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</si>
  <si>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</si>
  <si>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</si>
  <si>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</si>
  <si>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</si>
  <si>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</si>
  <si>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</si>
  <si>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Σύνολο Κύριες</t>
  </si>
  <si>
    <t>Β. Επικουρικές</t>
  </si>
  <si>
    <t>Σύνολο Επικουρικές</t>
  </si>
  <si>
    <t xml:space="preserve">Νομός           </t>
  </si>
  <si>
    <t xml:space="preserve">Κύριες   </t>
  </si>
  <si>
    <t>Επικουρικές</t>
  </si>
  <si>
    <t>ΑΙΤΩΛΟΑΚΑΡΝΑΝΙΑΣ</t>
  </si>
  <si>
    <t xml:space="preserve">Συντομογραφία  </t>
  </si>
  <si>
    <t>Αναπηρίας</t>
  </si>
  <si>
    <t xml:space="preserve">Σύνολο </t>
  </si>
  <si>
    <t>Οι Νομοί προέκυψαν από τον Ταχυδρομικό Κώδικα που έχει καταχωρηθεί από τους ΦΚΑ</t>
  </si>
  <si>
    <t>Άλλη κατηγορία</t>
  </si>
  <si>
    <t>Χωρίς ένδειξη</t>
  </si>
  <si>
    <t>Ποσό</t>
  </si>
  <si>
    <t>Όλες οι Συντάξεις</t>
  </si>
  <si>
    <t>A/A</t>
  </si>
  <si>
    <t>&lt;=25</t>
  </si>
  <si>
    <t>26-50</t>
  </si>
  <si>
    <t>ΑΠΡΟΣΔΙΟΡΙΣΤΗ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</si>
  <si>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</si>
  <si>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</si>
  <si>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</si>
  <si>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</si>
  <si>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</si>
  <si>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</si>
  <si>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</si>
  <si>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</si>
  <si>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</si>
  <si>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</si>
  <si>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</si>
  <si>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</si>
  <si>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</si>
  <si>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</si>
  <si>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</si>
  <si>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</si>
  <si>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</si>
  <si>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ΑΖΕΡΜΠΑΙΤΖΑΝ</t>
  </si>
  <si>
    <t>ΑΙΓΥΠΤΟΣ</t>
  </si>
  <si>
    <t>ΑΙΘΙΟΠΙΑ</t>
  </si>
  <si>
    <t>ΑΛΒΑΝΙΑ</t>
  </si>
  <si>
    <t>ΑΛΛΗ ΧΩΡΑ</t>
  </si>
  <si>
    <t>ΑΝΔΟΡΑ</t>
  </si>
  <si>
    <t>ΑΡΓΕΝΤΙΝΗ</t>
  </si>
  <si>
    <t>ΑΡΜΕΝΙΑ</t>
  </si>
  <si>
    <t>ΑΥΣΤΡΑΛΙΑ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</si>
  <si>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</si>
  <si>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</si>
  <si>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</si>
  <si>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</si>
  <si>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</si>
  <si>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</si>
  <si>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</si>
  <si>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</si>
  <si>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</si>
  <si>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</si>
  <si>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</si>
  <si>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</si>
  <si>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</si>
  <si>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</si>
  <si>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</si>
  <si>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</si>
  <si>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</si>
  <si>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</si>
  <si>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</si>
  <si>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</si>
  <si>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</si>
  <si>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</si>
  <si>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</si>
  <si>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</si>
  <si>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</si>
  <si>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</si>
  <si>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</si>
  <si>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</si>
  <si>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</si>
  <si>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</si>
  <si>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</si>
  <si>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</si>
  <si>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</si>
  <si>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</si>
  <si>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</si>
  <si>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</si>
  <si>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</si>
  <si>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</si>
  <si>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</si>
  <si>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</si>
  <si>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</si>
  <si>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</si>
  <si>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</si>
  <si>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</si>
  <si>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</si>
  <si>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</si>
  <si>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</si>
  <si>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</si>
  <si>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</si>
  <si>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</si>
  <si>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</si>
  <si>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</si>
  <si>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</si>
  <si>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</si>
  <si>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</si>
  <si>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</si>
  <si>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</si>
  <si>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</si>
  <si>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</si>
  <si>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</si>
  <si>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</si>
  <si>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</si>
  <si>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</si>
  <si>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</si>
  <si>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</si>
  <si>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</si>
  <si>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</si>
  <si>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</si>
  <si>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</si>
  <si>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</si>
  <si>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</si>
  <si>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</si>
  <si>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</si>
  <si>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</si>
  <si>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</si>
  <si>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</si>
  <si>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</si>
  <si>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</si>
  <si>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</si>
  <si>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</si>
  <si>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</si>
  <si>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</si>
  <si>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</si>
  <si>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ΧΟΝΓΚ ΚΟΝΓΚ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</si>
  <si>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</si>
  <si>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</si>
  <si>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</si>
  <si>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</si>
  <si>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</si>
  <si>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</si>
  <si>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</si>
  <si>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</si>
  <si>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</si>
  <si>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</si>
  <si>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</si>
  <si>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</si>
  <si>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</si>
  <si>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</si>
  <si>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</si>
  <si>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</si>
  <si>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</si>
  <si>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</si>
  <si>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</si>
  <si>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</si>
  <si>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</si>
  <si>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</si>
  <si>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</si>
  <si>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</si>
  <si>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</si>
  <si>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</si>
  <si>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</si>
  <si>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</si>
  <si>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</si>
  <si>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</si>
  <si>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</si>
  <si>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</si>
  <si>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</si>
  <si>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</si>
  <si>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</si>
  <si>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</si>
  <si>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</si>
  <si>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</si>
  <si>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</si>
  <si>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</si>
  <si>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</si>
  <si>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</si>
  <si>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</si>
  <si>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</si>
  <si>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</si>
  <si>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</si>
  <si>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</si>
  <si>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</si>
  <si>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</si>
  <si>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</si>
  <si>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ΕΤΑΤ-ΤΑΠΤΠ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</si>
  <si>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</si>
  <si>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</si>
  <si>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</si>
  <si>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</si>
  <si>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</si>
  <si>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</si>
  <si>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</si>
  <si>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</si>
  <si>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</si>
  <si>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</si>
  <si>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</si>
  <si>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ΟΑΕΕ-ΤΑΕ       </t>
  </si>
  <si>
    <t xml:space="preserve">ΕΤΑΑ-ΤΣΑΥ      </t>
  </si>
  <si>
    <t xml:space="preserve">ΕΤΑΑ-ΤΣΜΕΔΕ    </t>
  </si>
  <si>
    <t xml:space="preserve">ΖΑΠΠΕΙΟ        </t>
  </si>
  <si>
    <t xml:space="preserve">ΟΠΣ-ΙΚΑ        </t>
  </si>
  <si>
    <t xml:space="preserve">ΕΤΑΤ-ΤΑΠΤΠ     </t>
  </si>
  <si>
    <t xml:space="preserve">ΕΤΕΑ-ΤΕΑΠ ΕΤΒΑ </t>
  </si>
  <si>
    <t xml:space="preserve">ΕΤΕΑ-ΤΕΑΠ ΕΛΤΑ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</si>
  <si>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</si>
  <si>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</si>
  <si>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</si>
  <si>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</si>
  <si>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</si>
  <si>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</si>
  <si>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</si>
  <si>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</si>
  <si>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</si>
  <si>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</si>
  <si>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</si>
  <si>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</si>
  <si>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</si>
  <si>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</si>
  <si>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</si>
  <si>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</si>
  <si>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</si>
  <si>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</si>
  <si>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</si>
  <si>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</si>
  <si>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</si>
  <si>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</si>
  <si>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ΚΛΗΡΟΔΟΤΗΜΑΤΑ</t>
  </si>
  <si>
    <t>ΜΤΣ-ΣΥ</t>
  </si>
  <si>
    <t>ΠΛΟΗΓΗΣΗ</t>
  </si>
  <si>
    <t>ΜΕΞΙΚΟ</t>
  </si>
  <si>
    <t>ΝΕΑ ΓΟΥΙΝΕΑ</t>
  </si>
  <si>
    <t>ΖΙΜΠΑΜΠΟΥΕ</t>
  </si>
  <si>
    <t>Φορέας</t>
  </si>
  <si>
    <t>Other</t>
  </si>
  <si>
    <t>ΑΦΓΑΝΙΣΤΑΝ</t>
  </si>
  <si>
    <t>ΛΟΥΞΕΜΒΟΥΡΓΟ</t>
  </si>
  <si>
    <t>ΣΛΟΒΕΝΙΑ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</si>
  <si>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</si>
  <si>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</si>
  <si>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</si>
  <si>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</si>
  <si>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</si>
  <si>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/>
  </si>
  <si>
    <t>Διάμεσος</t>
  </si>
  <si>
    <t>Γ. Μερίσματα</t>
  </si>
  <si>
    <t>Σύνολο Μερίσμάτα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</si>
  <si>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</si>
  <si>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</si>
  <si>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</si>
  <si>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</si>
  <si>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</si>
  <si>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</si>
  <si>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</si>
  <si>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</si>
  <si>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</si>
  <si>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</si>
  <si>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</si>
  <si>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</si>
  <si>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</si>
  <si>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</si>
  <si>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</si>
  <si>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</si>
  <si>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</si>
  <si>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</si>
  <si>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</si>
  <si>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</si>
  <si>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</si>
  <si>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</si>
  <si>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</si>
  <si>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</si>
  <si>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</si>
  <si>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Sum</t>
  </si>
  <si>
    <t>2500,01-3000</t>
  </si>
  <si>
    <t>3000,01-3500</t>
  </si>
  <si>
    <t>3500,01-4000</t>
  </si>
  <si>
    <t>&gt;4000,01</t>
  </si>
  <si>
    <t>ΜΕΡΙΣΜΑΤΑ</t>
  </si>
  <si>
    <t>Συνολικό Πλήθος</t>
  </si>
  <si>
    <t>ΤΡΑΠΕΖΑ ΤΗΣ ΕΛΛΑΔΟΣ</t>
  </si>
  <si>
    <t>ΕΣΘΟΝΙΑ</t>
  </si>
  <si>
    <t>ΚΟΝΓΚΟ ΔΗΜΟΚΡΑΤΙΑ ΤΟΥ (BRAZZAVILLE)</t>
  </si>
  <si>
    <t>ΝΟΤΙΑ ΚΟΡΕΑ</t>
  </si>
  <si>
    <t>ΠΟΡΤΟΓΑΛΙΑ</t>
  </si>
  <si>
    <t>Κρατήσεις υπέρ Υγείας</t>
  </si>
  <si>
    <t>ΕΦΚΑ</t>
  </si>
  <si>
    <t>ΕΤΕΑΕΠ-ΤΕΑΠΠΕΡΤ</t>
  </si>
  <si>
    <t>ΕΤΕΑΕΠ-ΤΣΕΑΠΣΓΟ</t>
  </si>
  <si>
    <t>ΕΤΕΑΕΠ-ΤΕΑΠ ΔΕΗ</t>
  </si>
  <si>
    <t>ΕΤΕΑΕΠ-ΤΕΑΠ ΟΤΕ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</si>
  <si>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</si>
  <si>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</si>
  <si>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</si>
  <si>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</si>
  <si>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</si>
  <si>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</si>
  <si>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</si>
  <si>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</si>
  <si>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</si>
  <si>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</si>
  <si>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</si>
  <si>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</si>
  <si>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ΕΤΕΑ-ΤΕΑΔΥ-Κ.Υ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</si>
  <si>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</si>
  <si>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</si>
  <si>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</si>
  <si>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</si>
  <si>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</si>
  <si>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</si>
  <si>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</si>
  <si>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</si>
  <si>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</si>
  <si>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</si>
  <si>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</si>
  <si>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</si>
  <si>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</si>
  <si>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ΕΤΕΑ-ΤΣΜΕΔΕ(Ε) </t>
  </si>
  <si>
    <t xml:space="preserve">ΕΤΕΑΕΠ-ΤΕΑΠΥΚ  </t>
  </si>
  <si>
    <t xml:space="preserve">Σύνολα:        </t>
  </si>
  <si>
    <t>ΕΤΕΑΕΠ</t>
  </si>
  <si>
    <t xml:space="preserve"> Κρατήσεις υπέρ ΑΚΑΓΕ</t>
  </si>
  <si>
    <t>Συνολικό Ποσό δαπάνης (Συμπεριλαμβανομένων Κρατήσεις υπέρ ΑΚΑΓΕ και υπέρ Υγείας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</si>
  <si>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</si>
  <si>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</si>
  <si>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</si>
  <si>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</si>
  <si>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</si>
  <si>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ΜΠΟΥΤΑΝ</t>
  </si>
  <si>
    <t xml:space="preserve">Συντομογραφία </t>
  </si>
  <si>
    <t xml:space="preserve">ΔΗΜΟΣΙΟ        </t>
  </si>
  <si>
    <t>ΒΕΝΕΖΟΥΕΛΑ</t>
  </si>
  <si>
    <t>ΤΑΙΒΑΝ</t>
  </si>
  <si>
    <t xml:space="preserve">ΟΠΣ-ΙΚΑ(Ν4387) </t>
  </si>
  <si>
    <t>ΚΕΝΥΑ</t>
  </si>
  <si>
    <t>ΣΙΕΡΑ ΛΕΟΝΕ</t>
  </si>
  <si>
    <t>Συνολικό Ποσό Δαπάνης Αναδρομικών</t>
  </si>
  <si>
    <t>Συνολικό Ποσό Δαπάνης Συντάξεων</t>
  </si>
  <si>
    <t>ΕΤΑΤ-ΤΕΑΠΕΤ</t>
  </si>
  <si>
    <t>ΑΓΙΑ ΕΛΕΝΗ</t>
  </si>
  <si>
    <t>ΥΕΜΕΝΗ</t>
  </si>
  <si>
    <t xml:space="preserve">ΕΤΑΤ-ΤΕΑΠΕΤ    </t>
  </si>
  <si>
    <t>Ποσό Δαπάνης Αναδρομικών</t>
  </si>
  <si>
    <t>Ποσό Δαπάνης Σύνταξης</t>
  </si>
  <si>
    <t>Μέσο Ποσό δαπάνης Σύνταξης</t>
  </si>
  <si>
    <t xml:space="preserve">ΜΤΣ-ΣΥ (ΕΦΚΑ)  </t>
  </si>
  <si>
    <t>ΑΛΓΕΡΙΑ</t>
  </si>
  <si>
    <t xml:space="preserve">ΕΤΕΑ-ΤΑΥΕΒΖ    </t>
  </si>
  <si>
    <t>Συνταξιοδοτική Δαπάνη ΚΥΡΙΩΝ Συντάξεων 01/2019</t>
  </si>
  <si>
    <t>Συνταξιοδοτική Δαπάνη ΜΕΡΙΣΜΑΤΑ 01/2019</t>
  </si>
  <si>
    <t>Συνταξιοδοτική Δαπάνη ΕΠΙΚΟΥΡΙΚΩΝ Συντάξεων  01/2019</t>
  </si>
  <si>
    <t>ΝΕΠΑΛ</t>
  </si>
  <si>
    <t>Σύνολα:</t>
  </si>
  <si>
    <t>Διαστρωμάτωση Συνταξιούχων - Άνδρες  (Εισόδημα από όλες τις Συντάξεις) 01/2019</t>
  </si>
  <si>
    <t>Στοιχεία Νέων Συντάξεων με αναδρομικά ποσά ανά κατηγορία - Προσωρινή Απόφαση (01/2019)</t>
  </si>
  <si>
    <t>Στοιχεία Νέων Συντάξεων με αναδρομικά ποσά ανά κατηγορία - Τροποποιητική Απόφαση (01/2019)</t>
  </si>
  <si>
    <t>Διαστρωμάτωση Συντάξεων - ΔΑΠΑΝΗ (01/2019)</t>
  </si>
  <si>
    <t xml:space="preserve">                    </t>
  </si>
  <si>
    <t xml:space="preserve">                     </t>
  </si>
  <si>
    <t>Κατανομή Συνταξιούχων ανά Ηλικία και Κατηγορία Σύνταξης - Άνδρες (ΕΙΣΟΔΗΜΑ) _01/2019</t>
  </si>
  <si>
    <t>Κατανομή Συνταξιούχων ανά Ηλικία και Κατηγορία Σύνταξης - ΓΥΝΑΙΚΕΣ (ΕΙΣΟΔΗΜΑ) _01/2019</t>
  </si>
  <si>
    <t>ΟΠΕΚΑ</t>
  </si>
  <si>
    <t>Δ. ΟΠΕΚΑ</t>
  </si>
  <si>
    <t xml:space="preserve">ΟΓΑ(ΕΠΙΖΩΝΤΩΝ) </t>
  </si>
  <si>
    <t xml:space="preserve">ΟΓΑ ΥΠΑΛΛΗΛΩΝ  </t>
  </si>
  <si>
    <t>ΟΓΑ-ΧΗΡ.(Ν4387)</t>
  </si>
  <si>
    <t xml:space="preserve">ΟΓΑ            </t>
  </si>
  <si>
    <t xml:space="preserve">ΟΠΕΚΑ          </t>
  </si>
  <si>
    <t>Σύνολο ΟΠΕΚΑ</t>
  </si>
  <si>
    <t>Ενιαίο Σύστημα Ελέγχου &amp; Πληρωμών Συντάξεων "ΗΛΙΟΣ"</t>
  </si>
  <si>
    <t>Παράρτημα</t>
  </si>
  <si>
    <t>Πίνακας Περιεχομένων</t>
  </si>
  <si>
    <t>Κατανομή Εισοδήματος Συνταξιούχων ανά Φύλο και εύρος ποσού</t>
  </si>
  <si>
    <t>Κατανομή Συνταξιούχων και εισοδήματος από συντάξεις ανα Ηλικία και κατηγορία σύνταξης</t>
  </si>
  <si>
    <t>Κατανομή πληρωμής αναδρομικών νέων συντάξεων με τροποποιητική απόφαση συνταξιοδότησης ανά Φορέά Κοινωνικής ασφάλισης και κατηγορία σύνταξης</t>
  </si>
  <si>
    <t>Κατανομή πληρωμής αναδρομικών νέων συντάξεων με προσωρινή απόφαση συνταξιοδότησης ανά Φορέά Κοινωνικής ασφάλισης και κατηγορία σύνταξης</t>
  </si>
  <si>
    <t>Κατανομή Συντάξεων ανά εύρος ποσού δαπάνης</t>
  </si>
  <si>
    <t>Συνταξιοδοτική Δαπάνη Κύριων, Επικουρικών Συντάξεων, Μερισμάτων</t>
  </si>
  <si>
    <t>Κατανομή Συντάξεων ανά ταμείο και κατηγορία</t>
  </si>
  <si>
    <t>Κατανομή Συνταξιούχων ανά ηλικία, κατηγορία σύνταξης &amp; Φορέα Κοινωνικής Ασφάλισης</t>
  </si>
  <si>
    <t>Κατανομή Συντάξεων ανά νομό</t>
  </si>
  <si>
    <t>Σ10</t>
  </si>
  <si>
    <t>Κατανομή Συντάξεων ανά υπηκοότητα</t>
  </si>
  <si>
    <t>Σ11</t>
  </si>
  <si>
    <t>Σ1</t>
  </si>
  <si>
    <t>Σ2</t>
  </si>
  <si>
    <t>Σ3</t>
  </si>
  <si>
    <t>Σ4</t>
  </si>
  <si>
    <t>Σ5</t>
  </si>
  <si>
    <t>Σ6</t>
  </si>
  <si>
    <t>Σ7</t>
  </si>
  <si>
    <t>Σ8</t>
  </si>
  <si>
    <t>Σ9</t>
  </si>
  <si>
    <t xml:space="preserve">Σ.1: Κατανομή Εισόδηματος Συνταξιούχων ανά Φύλο και εύρος ποσού </t>
  </si>
  <si>
    <t>Σ.2: Κατανομή Συνταξιούχων και εισοδήματος από συντάξεις ανά Ηλικία και κατηγορία σύνταξης</t>
  </si>
  <si>
    <t>Σ.3: Κατανομή πληρωμής αναδρομικών νέων συντάξεων με τροποποιητική απόφαση συνταξιοδότησης ανά Φορέα Κοινωνικής Ασφάλισης και κατηγορία σύνταξης</t>
  </si>
  <si>
    <t>Σ.4: Κατανομή πληρωμής αναδρομικών νέων συντάξεων με προσωρινή απόφαση συνταξιοδότησης ανά Φορέα Κοινωνικής Ασφάλισης και κατηγορία σύνταξης</t>
  </si>
  <si>
    <t>Σ.5: Κατανομή Συντάξεων ανά εύρος ποσού δαπάνης</t>
  </si>
  <si>
    <t>Σ.6: Συνταξιοδοτική Δαπάνη Κύριων, Επικουρικών Συντάξεων, Μερισμάτων</t>
  </si>
  <si>
    <t>Φορέας Κοινωνικής Ασφάλισης</t>
  </si>
  <si>
    <t>Ηλικία</t>
  </si>
  <si>
    <t>Χωρίς Ένδειξη Κατηγορίας</t>
  </si>
  <si>
    <r>
      <t>Μ.Ο. Δαπάνης Σύνταξης (</t>
    </r>
    <r>
      <rPr>
        <b/>
        <sz val="12"/>
        <rFont val="Calibri"/>
        <family val="2"/>
        <charset val="161"/>
      </rPr>
      <t>€)</t>
    </r>
  </si>
  <si>
    <t>Σ.8: Κατανομή Συνταξιούχων ανά ηλικία, κατηγορία σύνταξης &amp; Φορέα Κοινωνικής Ασφάλισης</t>
  </si>
  <si>
    <t>Σ.10: Κατανομή Συντάξεων ανά Υπηκοότητα</t>
  </si>
  <si>
    <t>Αριθμός Καταβαλλόμενων Συντάξεων</t>
  </si>
  <si>
    <t>Κύριες Συντάξεις</t>
  </si>
  <si>
    <t>Επικουρικές Συντάξεις</t>
  </si>
  <si>
    <t>Μερίσματα</t>
  </si>
  <si>
    <t>Λοιπές Συντάξεις</t>
  </si>
  <si>
    <t>Κατανομή κατά αριθμό καταβαλλόμενων συντάξεων (κύριων, επικουρικών, μερισμάτων) ανά συνταξιούχο</t>
  </si>
  <si>
    <t xml:space="preserve">Σ.11:  Κατανομή Κατά Αριθμό Καταβαλλόμενων Συντάξεων </t>
  </si>
  <si>
    <t xml:space="preserve">Σ.9: Κατανομή Συντάξεων (Κύριων και Επικουρικών) ανά Νομό </t>
  </si>
  <si>
    <t>Διαστρωμάτωση Συνταξιούχων - Ολοι   (Εισόδημα από όλες τις Συντάξεις) 01/2019</t>
  </si>
  <si>
    <t>ΣΥΝΟΛΑ</t>
  </si>
  <si>
    <t>Διαστρωμάτωση Συνταξιούχων - Γυναίκες - (Εισόδημα από όλες τις Συντάξεις)  01/2019</t>
  </si>
  <si>
    <t>Κατανομή Συνταξιούχων ανά Ηλικία και Κατηγορία Σύνταξης  (ΕΙΣΟΔΗΜΑ)_ 01/2019)</t>
  </si>
  <si>
    <t xml:space="preserve">ΔΗΜΟΣΙΟ </t>
  </si>
  <si>
    <t>ΔΗΜΟΣΙΟ</t>
  </si>
  <si>
    <t>Χωρίς Ένδειξη</t>
  </si>
  <si>
    <t>Περιφέρεια</t>
  </si>
  <si>
    <t>Μηναίο Ποσό Συντάξεων (ευρώ)</t>
  </si>
  <si>
    <t>ΑΕΠ έτος 2013 (εκ. ευρώ)</t>
  </si>
  <si>
    <t>% ΑΕΠ</t>
  </si>
  <si>
    <t>Ανατ. Μακεδονίας - Θράκης</t>
  </si>
  <si>
    <t>Κεντρικής Μακεδονίας</t>
  </si>
  <si>
    <t>Δυτικής Μακεδονίας</t>
  </si>
  <si>
    <t>Θεσσαλίας</t>
  </si>
  <si>
    <t>Ηπείρου</t>
  </si>
  <si>
    <t>Ιονίων Νήσων</t>
  </si>
  <si>
    <t>Δυτικής Ελλάδας</t>
  </si>
  <si>
    <t>Στερεάς Ελλάδας</t>
  </si>
  <si>
    <t>Πελοποννήσου</t>
  </si>
  <si>
    <t>Αττικής</t>
  </si>
  <si>
    <t>Βορείου Αιγαίου</t>
  </si>
  <si>
    <t>Νοτίου Αιγαίου</t>
  </si>
  <si>
    <t>Κρήτης</t>
  </si>
  <si>
    <t>Σ.12:  Ποσά Συντάξεων ανά Περιφέρεια ως Ποσοστό του ΑΕΠ</t>
  </si>
  <si>
    <t>Σ12</t>
  </si>
  <si>
    <t>Ποσά Συντάξεων ανά Περιφέρεια ως ποσοστό του ΑΕΠ</t>
  </si>
  <si>
    <t xml:space="preserve">Υπουργείο Εργασίας &amp; Κοινωνικών Υποθέσεων
</t>
  </si>
  <si>
    <t>Κατηγορία Σύνταξης</t>
  </si>
  <si>
    <t>Μέση Σύνταξη</t>
  </si>
  <si>
    <t>Α. Κύρια</t>
  </si>
  <si>
    <t>Αναπηρική</t>
  </si>
  <si>
    <t>Ανασφάλιστων Υπερηλίκων ΟΠΕΚΑ</t>
  </si>
  <si>
    <t>Β. Επικουρική</t>
  </si>
  <si>
    <t>Β. Μερίσματα</t>
  </si>
  <si>
    <t>Γ. Λοιπά</t>
  </si>
  <si>
    <t>Κατηγορία Συνταξιούχων</t>
  </si>
  <si>
    <t>Πλήθος Συνταξιούχων</t>
  </si>
  <si>
    <t>Μηνιαίο Ποσό (€)</t>
  </si>
  <si>
    <t>Μέσο Εισόδημα /Διάμεσος (€)</t>
  </si>
  <si>
    <t>Κρατήσεις Υγειονομικής Περίθαλψης (€)</t>
  </si>
  <si>
    <t>Μέσο Εισόδημα /Διάμεσος προ Φόρου (€)</t>
  </si>
  <si>
    <t>973,13 / 886,40</t>
  </si>
  <si>
    <t>920,28 / 835,90</t>
  </si>
  <si>
    <t>360,33 / 360,00</t>
  </si>
  <si>
    <t>338,73 / 338,40</t>
  </si>
  <si>
    <t>628,45 / 541,79</t>
  </si>
  <si>
    <t>594,60 / 511,99</t>
  </si>
  <si>
    <t>622,67 / 524,06</t>
  </si>
  <si>
    <t>588,72 / 492,78</t>
  </si>
  <si>
    <t>287,51 / 170,49</t>
  </si>
  <si>
    <t>279,14 / 170,49</t>
  </si>
  <si>
    <t>Μέσο Μηνιαίο Εισόδημα από Συντάξεις προ Φόρων (Με Εκας και περίθαλψη) (12/2018)</t>
  </si>
  <si>
    <t>973,34 / 881,86</t>
  </si>
  <si>
    <t>920,30 / 829,61</t>
  </si>
  <si>
    <t>360,30 / 360,00</t>
  </si>
  <si>
    <t>338,70 / 338,40</t>
  </si>
  <si>
    <t>632,92 / 565,34</t>
  </si>
  <si>
    <t>597,32 / 533,52</t>
  </si>
  <si>
    <t>623,41 / 523,37</t>
  </si>
  <si>
    <t>588,08 / 492,63</t>
  </si>
  <si>
    <t>288,97 / 170,49</t>
  </si>
  <si>
    <t>280,37 / 170,49</t>
  </si>
  <si>
    <t>Μέσο Μηνιαίο Εισόδημα από Συντάξεις προ Φόρων (Με Εκας και περίθαλψη) (11/2018)</t>
  </si>
  <si>
    <t>972,73 / 880,70</t>
  </si>
  <si>
    <t>919,72 / 828,33</t>
  </si>
  <si>
    <t>360,29 / 360,00</t>
  </si>
  <si>
    <t>338,69 / 338,40</t>
  </si>
  <si>
    <t>633,66 / 565,34</t>
  </si>
  <si>
    <t>598,03 / 533,52</t>
  </si>
  <si>
    <t>623,47 / 523,37</t>
  </si>
  <si>
    <t>588,14 / 492,63</t>
  </si>
  <si>
    <t>289,79 / 170,49</t>
  </si>
  <si>
    <t>281,11 / 170,49</t>
  </si>
  <si>
    <t>Σύνολο Λοιπές</t>
  </si>
  <si>
    <t>Ε. Λοιπά</t>
  </si>
  <si>
    <t>Σύνολο:</t>
  </si>
  <si>
    <t>Συνταξιούχοι</t>
  </si>
  <si>
    <t>Αριθμός Καταβαλλόμενων Επικουρικών Συντάξεων</t>
  </si>
  <si>
    <t>Κατανομή Κατά Αριθμό Επικουρικών Συντάξεων</t>
  </si>
  <si>
    <t>Αριθμός Καταβαλλόμενων Κύριων Συντάξεων</t>
  </si>
  <si>
    <t>Κατανομή Κατά Αριθμό Κύριων Συντάξεων</t>
  </si>
  <si>
    <t>Ειδικές Περιπτώσεις</t>
  </si>
  <si>
    <t>Σύνολο Συντάξεων</t>
  </si>
  <si>
    <t>ΕΚΟEΜΣ</t>
  </si>
  <si>
    <t>32023</t>
  </si>
  <si>
    <t>ΕΚΟΕΜΝ</t>
  </si>
  <si>
    <t>32022</t>
  </si>
  <si>
    <t>ΜΤΠΥ</t>
  </si>
  <si>
    <t>32004</t>
  </si>
  <si>
    <t>ΜΤΑ</t>
  </si>
  <si>
    <t>32003</t>
  </si>
  <si>
    <t>ΜΤΝ</t>
  </si>
  <si>
    <t>32002</t>
  </si>
  <si>
    <t>ΜΤΣ</t>
  </si>
  <si>
    <t>32001</t>
  </si>
  <si>
    <t>ΝΑΤ</t>
  </si>
  <si>
    <t>31001</t>
  </si>
  <si>
    <t>ΕΤΕΑΕΠ-ΤΕΑΠΥΚ</t>
  </si>
  <si>
    <t>24005</t>
  </si>
  <si>
    <t>ΕΤΕΑ-ΕΤΕΑΜ-ΟΠΣ</t>
  </si>
  <si>
    <t>22160</t>
  </si>
  <si>
    <t>ΕΤΕΑΕΠ-ΤΑΠΤΠ</t>
  </si>
  <si>
    <t>22146</t>
  </si>
  <si>
    <t>ΕΤΕΑΕΠ-ΤΕΑΙΣΥΤ</t>
  </si>
  <si>
    <t>22082</t>
  </si>
  <si>
    <t>ΕΤΕΑ-ΤΕΑΠ ΕΛΤΑ</t>
  </si>
  <si>
    <t>22081</t>
  </si>
  <si>
    <t>22080</t>
  </si>
  <si>
    <t>22079</t>
  </si>
  <si>
    <t>ΕΤΕΑΕΠ-ΤΕΑΠΕΤΕ</t>
  </si>
  <si>
    <t>22078</t>
  </si>
  <si>
    <t>22077</t>
  </si>
  <si>
    <t>ΕΤΕΑ-ΤΕΑΠ ΕΤΒΑ</t>
  </si>
  <si>
    <t>22076</t>
  </si>
  <si>
    <t>ΕΤΕΑΕΠ-ΤΕΑΠΙΕΝ</t>
  </si>
  <si>
    <t>22071</t>
  </si>
  <si>
    <t>ΕΤΕΑΕΠ-ΚΕΑΝ</t>
  </si>
  <si>
    <t>22070</t>
  </si>
  <si>
    <t>ΕΤΕΑΕΠ-ΕΤΕΑΜ</t>
  </si>
  <si>
    <t>22060</t>
  </si>
  <si>
    <t>ΕΤΕΑΕΠ-ΤΕΑΔ</t>
  </si>
  <si>
    <t>22054</t>
  </si>
  <si>
    <t>ΕΤΕΑΕΠ-ΕΛΕΜ</t>
  </si>
  <si>
    <t>22047</t>
  </si>
  <si>
    <t>22046</t>
  </si>
  <si>
    <t>ΕΤΕΑΕΠ-ΤΕΑΕΙΓΕ</t>
  </si>
  <si>
    <t>22041</t>
  </si>
  <si>
    <t>ΕΤΕΑΕΠ-ΤΕΑΕΧ</t>
  </si>
  <si>
    <t>22037</t>
  </si>
  <si>
    <t>ΕΤΕΑΕΠ-ΤΕΑΥΠΣ</t>
  </si>
  <si>
    <t>22036</t>
  </si>
  <si>
    <t>ΕΤΕΑΕΠ-ΤΕΑΥΑΠ</t>
  </si>
  <si>
    <t>22035</t>
  </si>
  <si>
    <t>ΕΤΕΑ-ΤΕΑΔΥ-Κ.Υ</t>
  </si>
  <si>
    <t>22026</t>
  </si>
  <si>
    <t>ΕΤΕΑΕΠ-ΤΑΣ</t>
  </si>
  <si>
    <t>22022</t>
  </si>
  <si>
    <t>22020</t>
  </si>
  <si>
    <t>ΕΤΕΑΕΠ-ΤΑΔΚΥ</t>
  </si>
  <si>
    <t>22017</t>
  </si>
  <si>
    <t>ΕΤΕΑΕΠ-ΤΕΑΠΟΚΑ</t>
  </si>
  <si>
    <t>22016</t>
  </si>
  <si>
    <t>ΕΤΕΑΕΠ-ΤΕΑΧ</t>
  </si>
  <si>
    <t>22015</t>
  </si>
  <si>
    <t>ΕΤΕΑΕΠ-ΤΕΑΥΕΚ</t>
  </si>
  <si>
    <t>22004</t>
  </si>
  <si>
    <t>ΕΤΕΑΕΠ-ΤΕΑΥΝΤΠ</t>
  </si>
  <si>
    <t>22003</t>
  </si>
  <si>
    <t>ΟΠΣ-ΙΚΑ(Ν4387)</t>
  </si>
  <si>
    <t>21102</t>
  </si>
  <si>
    <t>ΟΠΣ-ΙΚΑ</t>
  </si>
  <si>
    <t>21101</t>
  </si>
  <si>
    <t>ΤΑΠ-ΔΕΗ</t>
  </si>
  <si>
    <t>21026</t>
  </si>
  <si>
    <t>ΤΑΙΣΥΤ</t>
  </si>
  <si>
    <t>21022</t>
  </si>
  <si>
    <t>ΤΣΠΕΑΘ</t>
  </si>
  <si>
    <t>21021</t>
  </si>
  <si>
    <t>ΕΤΑΑ-ΤΣΜΕΔΕ</t>
  </si>
  <si>
    <t>21020</t>
  </si>
  <si>
    <t>ΕΤΑΑ-ΤΣΑΥ</t>
  </si>
  <si>
    <t>21019</t>
  </si>
  <si>
    <t>ΕΤΑΑ-ΤΑΝ</t>
  </si>
  <si>
    <t>21018</t>
  </si>
  <si>
    <t>ΤΑΝΠΤ-ΟΑΕΕ</t>
  </si>
  <si>
    <t>21015</t>
  </si>
  <si>
    <t>ΟΑΕΕ-ΤΑΕ</t>
  </si>
  <si>
    <t>21014</t>
  </si>
  <si>
    <t>ΟΑΕΕ-ΤΕΒΕ</t>
  </si>
  <si>
    <t>21013</t>
  </si>
  <si>
    <t>ΤΑΠΟΤΕ</t>
  </si>
  <si>
    <t>21012</t>
  </si>
  <si>
    <t>ΤΑΠΕΤΒΑ</t>
  </si>
  <si>
    <t>21011</t>
  </si>
  <si>
    <t>ΤΣΠΠΑΤΕ</t>
  </si>
  <si>
    <t>21009</t>
  </si>
  <si>
    <t>ΤΣΠΕΤΕ</t>
  </si>
  <si>
    <t>21007</t>
  </si>
  <si>
    <t>ΤΑΠΑΕ</t>
  </si>
  <si>
    <t>21006</t>
  </si>
  <si>
    <t>ΤΣΕΑΠΓΣΟ</t>
  </si>
  <si>
    <t>21003</t>
  </si>
  <si>
    <t>ΙΚΑ</t>
  </si>
  <si>
    <t>21001</t>
  </si>
  <si>
    <t>ΔΗΜΟΣΙΟ (ΕΦΚΑ)</t>
  </si>
  <si>
    <t>21000</t>
  </si>
  <si>
    <t>10000</t>
  </si>
  <si>
    <t>7 Συντάξεις</t>
  </si>
  <si>
    <t>8 Συντάξεις</t>
  </si>
  <si>
    <t>9 Συντάξεις</t>
  </si>
  <si>
    <t>10 Συντάξεις</t>
  </si>
  <si>
    <t>Κωδικός ΦΚΑ</t>
  </si>
  <si>
    <t>Α.Γήρατος</t>
  </si>
  <si>
    <t>Μέσο Μηνιαίο Εισόδημα από συντάξεις</t>
  </si>
  <si>
    <t>Γ. ΧΩΡΙΣ ΕΝΔΕΙΞΗ ΦΥΛΟΥ</t>
  </si>
  <si>
    <t>Β. ΓΥΝΑΙΚΕΣ</t>
  </si>
  <si>
    <t>Α. ΑΝΔΡΕΣ</t>
  </si>
  <si>
    <t>&gt;5500,01</t>
  </si>
  <si>
    <t>5250,01-5500</t>
  </si>
  <si>
    <t>5000,01-5250</t>
  </si>
  <si>
    <t>4750,01-5000</t>
  </si>
  <si>
    <t>4500,01-4750</t>
  </si>
  <si>
    <t>4250,01-4500</t>
  </si>
  <si>
    <t>4000,01-4250</t>
  </si>
  <si>
    <t>3750,01-4000</t>
  </si>
  <si>
    <t>3500,01-3750</t>
  </si>
  <si>
    <t>3250,01-3500</t>
  </si>
  <si>
    <t>3000,01-3250</t>
  </si>
  <si>
    <t>2750,01-3000</t>
  </si>
  <si>
    <t>2500,01-2750</t>
  </si>
  <si>
    <t>2250,01-2500</t>
  </si>
  <si>
    <t>2000,01-2250</t>
  </si>
  <si>
    <t>1900,01-2000</t>
  </si>
  <si>
    <t>1800,01-1900</t>
  </si>
  <si>
    <t>1700,01-1800</t>
  </si>
  <si>
    <t>1600,01-1700</t>
  </si>
  <si>
    <t>1500,01-1600</t>
  </si>
  <si>
    <t>1400,01-1500</t>
  </si>
  <si>
    <t>1300,01-1400</t>
  </si>
  <si>
    <t>1200,01-1300</t>
  </si>
  <si>
    <t>1100,01-1200</t>
  </si>
  <si>
    <t>1000,01-1100</t>
  </si>
  <si>
    <t xml:space="preserve">Άνω των 5500   </t>
  </si>
  <si>
    <t>5250-5500</t>
  </si>
  <si>
    <t>5000-5250</t>
  </si>
  <si>
    <t>4750-5000</t>
  </si>
  <si>
    <t>4500-4750</t>
  </si>
  <si>
    <t>4250-4500</t>
  </si>
  <si>
    <t>4000-4250</t>
  </si>
  <si>
    <t>3750-4000</t>
  </si>
  <si>
    <t>3500-3750</t>
  </si>
  <si>
    <t>3250-3500</t>
  </si>
  <si>
    <t>3000-3250</t>
  </si>
  <si>
    <t>2750-3000</t>
  </si>
  <si>
    <t>2500-2750</t>
  </si>
  <si>
    <t>2000-2500</t>
  </si>
  <si>
    <t>1500-2000</t>
  </si>
  <si>
    <t>1000-1500</t>
  </si>
  <si>
    <t xml:space="preserve">500-1000 </t>
  </si>
  <si>
    <t xml:space="preserve">0-500    </t>
  </si>
  <si>
    <t>Διαστρωμάτωση Συνταξιούχων - Γυναίκες - ΔΑΠΑΝΗ   01/2019</t>
  </si>
  <si>
    <t>Διαστρωμάτωση Συνταξιούχων - Άνδρες - ΔΑΠΑΝΗ  01/2019</t>
  </si>
  <si>
    <t>&gt;=70</t>
  </si>
  <si>
    <t>69</t>
  </si>
  <si>
    <t>68</t>
  </si>
  <si>
    <t>67</t>
  </si>
  <si>
    <t>66</t>
  </si>
  <si>
    <t>65</t>
  </si>
  <si>
    <t>64</t>
  </si>
  <si>
    <t>63</t>
  </si>
  <si>
    <t>62</t>
  </si>
  <si>
    <t>61</t>
  </si>
  <si>
    <t>60</t>
  </si>
  <si>
    <t>59</t>
  </si>
  <si>
    <t>58</t>
  </si>
  <si>
    <t>57</t>
  </si>
  <si>
    <t>56</t>
  </si>
  <si>
    <t>55</t>
  </si>
  <si>
    <t>54</t>
  </si>
  <si>
    <t>53</t>
  </si>
  <si>
    <t>52</t>
  </si>
  <si>
    <t>51</t>
  </si>
  <si>
    <t>Κατανομή Συνταξιούχων ανά Ηλικία και Κατηγορία Σύνταξης - ΓΥΝΑΙΚΕΣ (ΔΑΠΑΝΗ) _01/2019</t>
  </si>
  <si>
    <t>Κατανομή Συνταξιούχων ανά Ηλικία και Κατηγορία Σύνταξης - Άνδρες (ΔΑΠΑΝΗ) _01/2019</t>
  </si>
  <si>
    <t>ΤΣΠΤΕ</t>
  </si>
  <si>
    <t>21008</t>
  </si>
  <si>
    <t>22200</t>
  </si>
  <si>
    <t>21327</t>
  </si>
  <si>
    <t>ΟΓΑ</t>
  </si>
  <si>
    <t>ΟΓΑ ΥΠΑΛΛΗΛΩΝ</t>
  </si>
  <si>
    <t>21227</t>
  </si>
  <si>
    <t>ΟΓΑ(ΕΠΙΖΩΝΤΩΝ)</t>
  </si>
  <si>
    <t>21127</t>
  </si>
  <si>
    <t>21027</t>
  </si>
  <si>
    <t>ΟΑΕΕ</t>
  </si>
  <si>
    <t>ΟΑΕΕ-ΤΣΑ</t>
  </si>
  <si>
    <t>21002</t>
  </si>
  <si>
    <t>ΜΤΣ-ΣΥ (ΕΦΚΑ)</t>
  </si>
  <si>
    <t>32012</t>
  </si>
  <si>
    <t>32011</t>
  </si>
  <si>
    <t xml:space="preserve">ΜΤΑ </t>
  </si>
  <si>
    <t>ΖΑΠΠΕΙΟ</t>
  </si>
  <si>
    <t>21100</t>
  </si>
  <si>
    <t>ΟΠΑΔ-ΤΥΔΚΥ</t>
  </si>
  <si>
    <t>23005</t>
  </si>
  <si>
    <t>ΤΑΠΙΛΤ</t>
  </si>
  <si>
    <t>21010</t>
  </si>
  <si>
    <t>ΤΣΠΗΣΑΠ</t>
  </si>
  <si>
    <t>21004</t>
  </si>
  <si>
    <t>ΕΤΕΑ-ΤΑΥΕΒΖ</t>
  </si>
  <si>
    <t>22210</t>
  </si>
  <si>
    <t>ΕΤΕΑ-ΤΣΜΕΔΕ(Ε)</t>
  </si>
  <si>
    <t>22161</t>
  </si>
  <si>
    <t>ΕΤΕΑΕΠ-ΤΕΑΤΤΑΘ</t>
  </si>
  <si>
    <t>22072</t>
  </si>
  <si>
    <t>ΕΤΕΑΕΠ-ΤΕΑΑ</t>
  </si>
  <si>
    <t>22021</t>
  </si>
  <si>
    <t>ΕΤΕΑΕΠ-ΤΕΑΠΟΖΟ</t>
  </si>
  <si>
    <t>22009</t>
  </si>
  <si>
    <t>21032</t>
  </si>
  <si>
    <t>22075</t>
  </si>
  <si>
    <t>ΕΤΑΤ</t>
  </si>
  <si>
    <t>22045</t>
  </si>
  <si>
    <t>ΤΑΙΗΕΑΘ</t>
  </si>
  <si>
    <t>22073</t>
  </si>
  <si>
    <t>ΕΤΑΠ-ΜΜΕ</t>
  </si>
  <si>
    <t>ΤΑΑΞΤ</t>
  </si>
  <si>
    <t>21031</t>
  </si>
  <si>
    <t>ΤΑΦΕΕΤ</t>
  </si>
  <si>
    <t>21030</t>
  </si>
  <si>
    <t>ΤΑΤΤΑΘ</t>
  </si>
  <si>
    <t>21025</t>
  </si>
  <si>
    <t>ΤΣΕΥΠΘ</t>
  </si>
  <si>
    <t>21024</t>
  </si>
  <si>
    <t>ΤΣΕΥΠΑ</t>
  </si>
  <si>
    <t>21023</t>
  </si>
  <si>
    <t>ΕΤΑΑ</t>
  </si>
  <si>
    <t>ΕΚΟΕΜΣ</t>
  </si>
  <si>
    <t>ΓΛΚ</t>
  </si>
  <si>
    <t>Συνολικό ποσό δαπάνης</t>
  </si>
  <si>
    <t>Κρατήσεις υπέρ ΑΚΑΓΕ</t>
  </si>
  <si>
    <t>Συνολικό Ποσό</t>
  </si>
  <si>
    <t>ΕΠΟΠΤΕΥΩΝ ΦΟΡΕΑΣ</t>
  </si>
  <si>
    <t>1=Εποπτεύων, 
0=ΦΚΑ</t>
  </si>
  <si>
    <t>21500</t>
  </si>
  <si>
    <t>KWDI_TAM</t>
  </si>
  <si>
    <t xml:space="preserve"> 210- 240</t>
  </si>
  <si>
    <t xml:space="preserve"> 180- 210</t>
  </si>
  <si>
    <t xml:space="preserve"> 150- 180</t>
  </si>
  <si>
    <t xml:space="preserve"> 120- 150</t>
  </si>
  <si>
    <t xml:space="preserve">  90- 120</t>
  </si>
  <si>
    <t xml:space="preserve">  60-  90</t>
  </si>
  <si>
    <t xml:space="preserve">  30-  60</t>
  </si>
  <si>
    <t xml:space="preserve">   0-  30</t>
  </si>
  <si>
    <t>Μ. Ο.</t>
  </si>
  <si>
    <t xml:space="preserve">Ποσό ΕΚΑΣ </t>
  </si>
  <si>
    <t>Πλήθος συνταξιούχων</t>
  </si>
  <si>
    <t>Έυρος ποσού</t>
  </si>
  <si>
    <t>6</t>
  </si>
  <si>
    <t>5</t>
  </si>
  <si>
    <t>4</t>
  </si>
  <si>
    <t>21427</t>
  </si>
  <si>
    <t>3</t>
  </si>
  <si>
    <t>2</t>
  </si>
  <si>
    <t>1</t>
  </si>
  <si>
    <t>Κωδικός</t>
  </si>
  <si>
    <t>7</t>
  </si>
  <si>
    <t>Σ</t>
  </si>
  <si>
    <t>Σ.13 Κατανομή Συντάξεων ανά Κατηγορία Σύνταξης - ΔΑΠΑΝΗ (1/2019)</t>
  </si>
  <si>
    <t>Σ.14 Κατανομή Συντάξεων ανά Κατηγορία Σύνταξης - ΕΙΣΟΔΗΜΑ  (01/2019)</t>
  </si>
  <si>
    <t>Σ.15 Μέσο Μηνιαίο Εισόδημα από Συντάξεις προ Φόρων (Με Εκας και περίθαλψη) (01/2019)</t>
  </si>
  <si>
    <t>Σ13</t>
  </si>
  <si>
    <t>Σ14</t>
  </si>
  <si>
    <t>Σ15</t>
  </si>
  <si>
    <t>Σ16</t>
  </si>
  <si>
    <t>Σ17</t>
  </si>
  <si>
    <t>Σ18</t>
  </si>
  <si>
    <t>Σ19</t>
  </si>
  <si>
    <t>Σ20</t>
  </si>
  <si>
    <t>Σ21</t>
  </si>
  <si>
    <t>Σ22</t>
  </si>
  <si>
    <t>Σ23</t>
  </si>
  <si>
    <t>Σ24</t>
  </si>
  <si>
    <t xml:space="preserve">Μέσο Μηνιαίο Εισόδημα από Συντάξεις προ Φόρων (Με Εκας και περίθαλψη) </t>
  </si>
  <si>
    <t>Διαστρωμάτωση Συντάξεων - ΕΙΣΟΔΗΜΑ</t>
  </si>
  <si>
    <t>Κατανομή Κατά Αριθμό Καταβαλλόμενων Συντάξεων</t>
  </si>
  <si>
    <t xml:space="preserve"> Κατανομή Συντάξεων  ανά Νομό και κατηγορία (Γήρατος/Θανάτου/Αναπηρίας) </t>
  </si>
  <si>
    <t xml:space="preserve"> Κατανομή συντάξεων ανά ταμείο για ασφαλισμένους που λαμβάνουν 10, 9,8 ή 7 Συντάξεις</t>
  </si>
  <si>
    <t>Σ25</t>
  </si>
  <si>
    <t>Σ26</t>
  </si>
  <si>
    <t>Σ27</t>
  </si>
  <si>
    <t>Σ28</t>
  </si>
  <si>
    <t>Σ29</t>
  </si>
  <si>
    <t>Σ30</t>
  </si>
  <si>
    <t>Σ31</t>
  </si>
  <si>
    <t>Κατανομή Συνταξιούχων ανά Ηλικία και Κατηγορία Σύνταξης</t>
  </si>
  <si>
    <t xml:space="preserve"> Κατανομή Συντάξεων ανά Ταμείο και Κατηγορία - Ομαδοποίηση με Εποπτεύοντα Φορέα </t>
  </si>
  <si>
    <t>Κατανομή Νέων Συνταξιούχων ανά Ηλικία, Κατηγορία Σύνταξης και Κύριο Φορέα με ΠΡΟΣΩΡΙΝΗ απόφαση</t>
  </si>
  <si>
    <t>Κατανομή Νέων Συνταξιούχων ανά Ηλικία, Κατηγορία Σύνταξης και Κύριο Φορέα με ΤΡΟΠΟΠΟΙΗΤΙΚΗ απόφαση</t>
  </si>
  <si>
    <t>Κατανομή δικαιούχων ΕΚΑΣ</t>
  </si>
  <si>
    <t>Στοιχεία Νέων Συντάξεων με αναδρομικά ποσά ανά κατηγορία - Οριστική Απόφαση</t>
  </si>
  <si>
    <t xml:space="preserve"> Αναστολές Συντάξεων Λόγω Γάμου -  Καθαρό Πληρωτέο</t>
  </si>
  <si>
    <t xml:space="preserve">Αναστολές Συντάξεων Λόγω Θανάτου - Καθαρό Πληρωτέο </t>
  </si>
  <si>
    <t xml:space="preserve"> Κατανομή Συντάξεων ανά Κατηγορία Σύνταξης - ΕΙΣΟΔΗΜΑ  </t>
  </si>
  <si>
    <t xml:space="preserve"> Κατανομή Συντάξεων ανά Κατηγορία Σύνταξης - ΔΑΠΑΝΗ</t>
  </si>
  <si>
    <t>Σ.16 Διαστρωμάτωση Συντάξεων - ΕΙΣΟΔΗΜΑ (01/2019)</t>
  </si>
  <si>
    <t>Σ.17 Κατανομή Κατά Αριθμό Καταβαλλόμενων Συντάξεων (01/2019)</t>
  </si>
  <si>
    <t>Σ.18 Κατανομή Συντάξεων  ανά Νομό και κατηγορία (Γήρατος/Θανάτου/Αναπηρίας) (01/2019)</t>
  </si>
  <si>
    <t>Σ.19 Κατανομή συντάξεων ανά ταμείο για ασφαλισμένους που λαμβάνουν 10, 9,8 ή 7 Συντάξεις (01/2019)</t>
  </si>
  <si>
    <t>Σ.21 Διαστρωμάτωση Συνταξιούχων (Εισόδημα από όλες τις Συντάξεις) - ΔΑΠΑΝΗ (01/2019)</t>
  </si>
  <si>
    <t>Σ. 23 Κατανομή Ηλικιών Συνταξιούχων (01/2019)</t>
  </si>
  <si>
    <t>Σ.24 Κατανομή Συνταξιούχων ανά Ηλικία και Κατηγορία Σύνταξης  (ΔΑΠΑΝΗ)_ 01/2019)</t>
  </si>
  <si>
    <t>Σ.25 Κατανομή Συντάξεων ανά Ταμείο και Κατηγορία - Ομαδοποίηση με Εποπτεύοντα Φορέα (01/2019)</t>
  </si>
  <si>
    <t>Σ. 26  Κατανομή Νέων Συνταξιούχων ανά Ηλικία, Κατηγορία Σύνταξης και Κύριο Φορέα με ΠΡΟΣΩΡΙΝΗ απόφαση(Ποσά αναδρομικών-Μηνιαία) _201901</t>
  </si>
  <si>
    <t xml:space="preserve"> Σ.27 Κατανομή Νέων Συνταξιούχων ανά Ηλικία, Κατηγορία Σύνταξης και Κύριο Φορέα με ΤΡΟΠΟΠΟΙΗΤΙΚΗ απόφαση(Ποσά αναδρομικών-Μηνιαία) _201901</t>
  </si>
  <si>
    <t>Σ.28  Κατανομή δικαιούχων ΕΚΑΣ (01/2019)</t>
  </si>
  <si>
    <t>Σ.29 Στοιχεία Νέων Συντάξεων με αναδρομικά ποσά ανά κατηγορία - Οριστική Απόφαση (01/2019)</t>
  </si>
  <si>
    <t xml:space="preserve">Σ. 30 Αναστολές Συντάξεων Λόγω Γάμου -  Καθαρό Πληρωτέο (01/2019) </t>
  </si>
  <si>
    <t xml:space="preserve">Σ.31 Αναστολές Συντάξεων Λόγω Θανάτου - Καθαρό Πληρωτέο (01/2019) </t>
  </si>
  <si>
    <t>Συντομογραφία</t>
  </si>
  <si>
    <t>Συνολικό ποσό</t>
  </si>
  <si>
    <t>Συνολικό μηνιαίο</t>
  </si>
  <si>
    <t>Μέση σύνταξη</t>
  </si>
  <si>
    <t xml:space="preserve">Διαστρωμάτωση Συνταξιούχων </t>
  </si>
  <si>
    <t>Διαστρωμάτωση Συνταξιούχων ανά φύλο</t>
  </si>
  <si>
    <t>Κατανομή  Συνταξιούχων ανά ηλικία</t>
  </si>
  <si>
    <t>Μέση μηνιαία δαπάνη από συντάξεις προ φόρων ανά φύλο</t>
  </si>
  <si>
    <t>Σ.20 Μέσο Μηνιαία δαπάνη από συντάξεις προ φόρων ανά φύλο (01/20190</t>
  </si>
  <si>
    <t>Σ.22 Διαστρωμάτωση Συνταξιούχων  ανά φύλο - ΔΑΠΑΝΗ  01/2019</t>
  </si>
</sst>
</file>

<file path=xl/styles.xml><?xml version="1.0" encoding="utf-8"?>
<styleSheet xmlns="http://schemas.openxmlformats.org/spreadsheetml/2006/main">
  <numFmts count="4">
    <numFmt numFmtId="8" formatCode="#,##0.00\ &quot;€&quot;;[Red]\-#,##0.00\ &quot;€&quot;"/>
    <numFmt numFmtId="164" formatCode="#,##0.00\ &quot;€&quot;"/>
    <numFmt numFmtId="165" formatCode="#,##0.00\ _€"/>
    <numFmt numFmtId="166" formatCode="#,##0.00\ [$€-408]"/>
  </numFmts>
  <fonts count="38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161"/>
      <scheme val="minor"/>
    </font>
    <font>
      <b/>
      <sz val="14"/>
      <color theme="0"/>
      <name val="Calibri"/>
      <family val="2"/>
      <charset val="161"/>
      <scheme val="minor"/>
    </font>
    <font>
      <b/>
      <i/>
      <sz val="14"/>
      <color theme="0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2"/>
      <name val="Calibri"/>
      <family val="2"/>
      <charset val="161"/>
    </font>
    <font>
      <sz val="8"/>
      <name val="Tahoma"/>
      <family val="2"/>
      <charset val="161"/>
    </font>
    <font>
      <b/>
      <sz val="11"/>
      <color rgb="FF00B050"/>
      <name val="Calibri"/>
      <family val="2"/>
      <charset val="161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7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29">
    <xf numFmtId="0" fontId="0" fillId="0" borderId="0"/>
    <xf numFmtId="0" fontId="1" fillId="0" borderId="0"/>
    <xf numFmtId="0" fontId="11" fillId="0" borderId="0"/>
    <xf numFmtId="0" fontId="12" fillId="0" borderId="0" applyNumberFormat="0" applyFill="0" applyBorder="0" applyAlignment="0" applyProtection="0"/>
    <xf numFmtId="0" fontId="13" fillId="0" borderId="16" applyNumberFormat="0" applyFill="0" applyAlignment="0" applyProtection="0"/>
    <xf numFmtId="0" fontId="14" fillId="0" borderId="17" applyNumberFormat="0" applyFill="0" applyAlignment="0" applyProtection="0"/>
    <xf numFmtId="0" fontId="15" fillId="0" borderId="18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19" applyNumberFormat="0" applyAlignment="0" applyProtection="0"/>
    <xf numFmtId="0" fontId="20" fillId="9" borderId="20" applyNumberFormat="0" applyAlignment="0" applyProtection="0"/>
    <xf numFmtId="0" fontId="21" fillId="9" borderId="19" applyNumberFormat="0" applyAlignment="0" applyProtection="0"/>
    <xf numFmtId="0" fontId="22" fillId="0" borderId="21" applyNumberFormat="0" applyFill="0" applyAlignment="0" applyProtection="0"/>
    <xf numFmtId="0" fontId="23" fillId="10" borderId="22" applyNumberFormat="0" applyAlignment="0" applyProtection="0"/>
    <xf numFmtId="0" fontId="3" fillId="0" borderId="0" applyNumberFormat="0" applyFill="0" applyBorder="0" applyAlignment="0" applyProtection="0"/>
    <xf numFmtId="0" fontId="2" fillId="11" borderId="23" applyNumberFormat="0" applyFont="0" applyAlignment="0" applyProtection="0"/>
    <xf numFmtId="0" fontId="24" fillId="0" borderId="0" applyNumberFormat="0" applyFill="0" applyBorder="0" applyAlignment="0" applyProtection="0"/>
    <xf numFmtId="0" fontId="4" fillId="0" borderId="24" applyNumberFormat="0" applyFill="0" applyAlignment="0" applyProtection="0"/>
    <xf numFmtId="0" fontId="25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5" fillId="35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1" fillId="0" borderId="0"/>
    <xf numFmtId="0" fontId="28" fillId="0" borderId="0"/>
    <xf numFmtId="0" fontId="1" fillId="0" borderId="0"/>
    <xf numFmtId="0" fontId="29" fillId="0" borderId="0"/>
    <xf numFmtId="0" fontId="1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" fillId="11" borderId="23" applyNumberFormat="0" applyFont="0" applyAlignment="0" applyProtection="0"/>
    <xf numFmtId="0" fontId="2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</cellStyleXfs>
  <cellXfs count="509">
    <xf numFmtId="0" fontId="0" fillId="0" borderId="0" xfId="0"/>
    <xf numFmtId="0" fontId="4" fillId="0" borderId="3" xfId="0" applyFont="1" applyBorder="1"/>
    <xf numFmtId="0" fontId="3" fillId="0" borderId="0" xfId="0" applyFont="1"/>
    <xf numFmtId="164" fontId="0" fillId="0" borderId="0" xfId="0" applyNumberFormat="1"/>
    <xf numFmtId="0" fontId="0" fillId="0" borderId="3" xfId="0" applyBorder="1" applyAlignment="1">
      <alignment horizontal="left" indent="2"/>
    </xf>
    <xf numFmtId="4" fontId="0" fillId="0" borderId="2" xfId="0" applyNumberFormat="1" applyBorder="1" applyAlignment="1">
      <alignment horizontal="right"/>
    </xf>
    <xf numFmtId="3" fontId="4" fillId="0" borderId="2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3" fontId="4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right"/>
    </xf>
    <xf numFmtId="3" fontId="5" fillId="0" borderId="2" xfId="0" applyNumberFormat="1" applyFont="1" applyBorder="1" applyAlignment="1">
      <alignment horizontal="right" vertical="center"/>
    </xf>
    <xf numFmtId="0" fontId="0" fillId="3" borderId="0" xfId="0" applyFill="1"/>
    <xf numFmtId="10" fontId="0" fillId="0" borderId="0" xfId="0" applyNumberFormat="1"/>
    <xf numFmtId="0" fontId="4" fillId="0" borderId="0" xfId="0" applyFont="1"/>
    <xf numFmtId="0" fontId="8" fillId="0" borderId="0" xfId="0" applyFont="1"/>
    <xf numFmtId="4" fontId="26" fillId="4" borderId="1" xfId="0" applyNumberFormat="1" applyFont="1" applyFill="1" applyBorder="1" applyAlignment="1" applyProtection="1">
      <alignment horizontal="right" wrapText="1"/>
    </xf>
    <xf numFmtId="0" fontId="7" fillId="4" borderId="2" xfId="0" applyFont="1" applyFill="1" applyBorder="1" applyAlignment="1"/>
    <xf numFmtId="3" fontId="7" fillId="4" borderId="2" xfId="0" applyNumberFormat="1" applyFont="1" applyFill="1" applyBorder="1" applyAlignment="1">
      <alignment horizontal="right"/>
    </xf>
    <xf numFmtId="4" fontId="6" fillId="0" borderId="2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horizontal="right" vertical="center"/>
    </xf>
    <xf numFmtId="0" fontId="27" fillId="0" borderId="0" xfId="2" applyNumberFormat="1" applyFont="1" applyFill="1" applyBorder="1" applyAlignment="1" applyProtection="1">
      <alignment horizontal="left" vertical="center" wrapText="1"/>
    </xf>
    <xf numFmtId="0" fontId="0" fillId="0" borderId="0" xfId="0" applyFont="1"/>
    <xf numFmtId="3" fontId="26" fillId="4" borderId="1" xfId="0" applyNumberFormat="1" applyFont="1" applyFill="1" applyBorder="1" applyAlignment="1" applyProtection="1">
      <alignment horizontal="right" wrapText="1"/>
    </xf>
    <xf numFmtId="0" fontId="0" fillId="0" borderId="0" xfId="0" applyAlignment="1">
      <alignment horizontal="center"/>
    </xf>
    <xf numFmtId="4" fontId="7" fillId="2" borderId="2" xfId="0" applyNumberFormat="1" applyFont="1" applyFill="1" applyBorder="1" applyAlignment="1">
      <alignment horizontal="center"/>
    </xf>
    <xf numFmtId="0" fontId="7" fillId="4" borderId="3" xfId="0" applyFont="1" applyFill="1" applyBorder="1" applyAlignment="1">
      <alignment horizontal="left" indent="2"/>
    </xf>
    <xf numFmtId="4" fontId="7" fillId="4" borderId="2" xfId="0" applyNumberFormat="1" applyFont="1" applyFill="1" applyBorder="1" applyAlignment="1">
      <alignment horizontal="right"/>
    </xf>
    <xf numFmtId="3" fontId="26" fillId="4" borderId="2" xfId="0" applyNumberFormat="1" applyFont="1" applyFill="1" applyBorder="1" applyAlignment="1">
      <alignment horizontal="right"/>
    </xf>
    <xf numFmtId="8" fontId="26" fillId="4" borderId="1" xfId="0" applyNumberFormat="1" applyFont="1" applyFill="1" applyBorder="1" applyAlignment="1" applyProtection="1">
      <alignment horizontal="right" wrapText="1"/>
    </xf>
    <xf numFmtId="0" fontId="6" fillId="3" borderId="3" xfId="0" applyFont="1" applyFill="1" applyBorder="1" applyAlignment="1">
      <alignment horizontal="left" indent="2"/>
    </xf>
    <xf numFmtId="0" fontId="4" fillId="3" borderId="3" xfId="0" applyFont="1" applyFill="1" applyBorder="1"/>
    <xf numFmtId="0" fontId="6" fillId="0" borderId="2" xfId="1" applyNumberFormat="1" applyFont="1" applyFill="1" applyBorder="1" applyAlignment="1" applyProtection="1">
      <alignment horizontal="left" vertical="center" wrapText="1"/>
    </xf>
    <xf numFmtId="0" fontId="6" fillId="0" borderId="2" xfId="1" applyNumberFormat="1" applyFont="1" applyFill="1" applyBorder="1" applyAlignment="1" applyProtection="1">
      <alignment horizontal="right" vertical="center" wrapText="1"/>
    </xf>
    <xf numFmtId="164" fontId="0" fillId="0" borderId="2" xfId="0" applyNumberFormat="1" applyBorder="1"/>
    <xf numFmtId="0" fontId="0" fillId="3" borderId="2" xfId="0" applyFill="1" applyBorder="1"/>
    <xf numFmtId="164" fontId="7" fillId="4" borderId="2" xfId="0" applyNumberFormat="1" applyFont="1" applyFill="1" applyBorder="1"/>
    <xf numFmtId="0" fontId="7" fillId="2" borderId="2" xfId="0" applyFont="1" applyFill="1" applyBorder="1" applyAlignment="1">
      <alignment horizontal="center" vertical="center" wrapText="1"/>
    </xf>
    <xf numFmtId="4" fontId="0" fillId="0" borderId="14" xfId="0" applyNumberFormat="1" applyFont="1" applyBorder="1" applyAlignment="1" applyProtection="1">
      <alignment vertical="center"/>
    </xf>
    <xf numFmtId="4" fontId="0" fillId="0" borderId="7" xfId="0" applyNumberFormat="1" applyFont="1" applyBorder="1" applyAlignment="1" applyProtection="1">
      <alignment vertical="center"/>
    </xf>
    <xf numFmtId="4" fontId="0" fillId="0" borderId="26" xfId="0" applyNumberFormat="1" applyFont="1" applyBorder="1" applyAlignment="1" applyProtection="1">
      <alignment vertical="center"/>
    </xf>
    <xf numFmtId="0" fontId="8" fillId="4" borderId="11" xfId="0" applyFont="1" applyFill="1" applyBorder="1"/>
    <xf numFmtId="4" fontId="7" fillId="4" borderId="12" xfId="0" applyNumberFormat="1" applyFont="1" applyFill="1" applyBorder="1"/>
    <xf numFmtId="0" fontId="7" fillId="4" borderId="38" xfId="71" applyFont="1" applyFill="1" applyBorder="1" applyAlignment="1" applyProtection="1">
      <alignment vertical="center"/>
    </xf>
    <xf numFmtId="3" fontId="7" fillId="4" borderId="38" xfId="71" applyNumberFormat="1" applyFont="1" applyFill="1" applyBorder="1" applyAlignment="1" applyProtection="1">
      <alignment vertical="center"/>
    </xf>
    <xf numFmtId="164" fontId="7" fillId="4" borderId="38" xfId="71" applyNumberFormat="1" applyFont="1" applyFill="1" applyBorder="1" applyAlignment="1" applyProtection="1">
      <alignment vertical="center"/>
    </xf>
    <xf numFmtId="4" fontId="7" fillId="4" borderId="38" xfId="71" applyNumberFormat="1" applyFont="1" applyFill="1" applyBorder="1" applyAlignment="1" applyProtection="1">
      <alignment vertical="center"/>
    </xf>
    <xf numFmtId="164" fontId="7" fillId="2" borderId="2" xfId="0" applyNumberFormat="1" applyFont="1" applyFill="1" applyBorder="1" applyAlignment="1">
      <alignment horizontal="center" vertical="center" wrapText="1"/>
    </xf>
    <xf numFmtId="3" fontId="0" fillId="0" borderId="2" xfId="0" applyNumberFormat="1" applyBorder="1"/>
    <xf numFmtId="0" fontId="0" fillId="0" borderId="2" xfId="0" applyFont="1" applyBorder="1"/>
    <xf numFmtId="0" fontId="0" fillId="0" borderId="2" xfId="0" applyBorder="1" applyAlignment="1">
      <alignment horizontal="center"/>
    </xf>
    <xf numFmtId="0" fontId="7" fillId="0" borderId="0" xfId="0" applyFont="1"/>
    <xf numFmtId="0" fontId="10" fillId="0" borderId="0" xfId="0" applyFont="1"/>
    <xf numFmtId="0" fontId="7" fillId="4" borderId="2" xfId="0" applyFont="1" applyFill="1" applyBorder="1"/>
    <xf numFmtId="3" fontId="7" fillId="4" borderId="2" xfId="0" applyNumberFormat="1" applyFont="1" applyFill="1" applyBorder="1"/>
    <xf numFmtId="0" fontId="7" fillId="2" borderId="2" xfId="0" applyFont="1" applyFill="1" applyBorder="1"/>
    <xf numFmtId="4" fontId="8" fillId="0" borderId="0" xfId="0" applyNumberFormat="1" applyFont="1" applyAlignment="1">
      <alignment horizontal="right"/>
    </xf>
    <xf numFmtId="3" fontId="4" fillId="36" borderId="27" xfId="67" applyNumberFormat="1" applyFont="1" applyFill="1" applyBorder="1" applyAlignment="1">
      <alignment horizontal="center"/>
    </xf>
    <xf numFmtId="4" fontId="4" fillId="36" borderId="27" xfId="67" applyNumberFormat="1" applyFont="1" applyFill="1" applyBorder="1" applyAlignment="1">
      <alignment horizontal="center"/>
    </xf>
    <xf numFmtId="4" fontId="4" fillId="36" borderId="26" xfId="67" applyNumberFormat="1" applyFont="1" applyFill="1" applyBorder="1" applyAlignment="1">
      <alignment horizontal="center"/>
    </xf>
    <xf numFmtId="3" fontId="4" fillId="36" borderId="27" xfId="70" applyNumberFormat="1" applyFont="1" applyFill="1" applyBorder="1" applyAlignment="1">
      <alignment horizontal="center"/>
    </xf>
    <xf numFmtId="4" fontId="4" fillId="36" borderId="27" xfId="70" applyNumberFormat="1" applyFont="1" applyFill="1" applyBorder="1" applyAlignment="1">
      <alignment horizontal="center"/>
    </xf>
    <xf numFmtId="4" fontId="4" fillId="36" borderId="26" xfId="70" applyNumberFormat="1" applyFont="1" applyFill="1" applyBorder="1" applyAlignment="1">
      <alignment horizontal="center"/>
    </xf>
    <xf numFmtId="0" fontId="0" fillId="0" borderId="2" xfId="0" applyBorder="1"/>
    <xf numFmtId="0" fontId="0" fillId="0" borderId="36" xfId="0" applyFont="1" applyBorder="1" applyAlignment="1" applyProtection="1">
      <alignment vertical="center"/>
    </xf>
    <xf numFmtId="3" fontId="0" fillId="0" borderId="36" xfId="0" applyNumberFormat="1" applyFont="1" applyBorder="1" applyAlignment="1" applyProtection="1">
      <alignment vertical="center"/>
    </xf>
    <xf numFmtId="0" fontId="6" fillId="0" borderId="6" xfId="0" applyNumberFormat="1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10" fontId="0" fillId="0" borderId="0" xfId="0" applyNumberFormat="1" applyAlignment="1">
      <alignment horizontal="center"/>
    </xf>
    <xf numFmtId="0" fontId="8" fillId="4" borderId="2" xfId="0" applyFont="1" applyFill="1" applyBorder="1" applyAlignment="1">
      <alignment horizontal="center"/>
    </xf>
    <xf numFmtId="165" fontId="7" fillId="2" borderId="2" xfId="0" applyNumberFormat="1" applyFont="1" applyFill="1" applyBorder="1" applyAlignment="1">
      <alignment horizontal="center" vertical="center"/>
    </xf>
    <xf numFmtId="0" fontId="4" fillId="0" borderId="10" xfId="0" applyFont="1" applyFill="1" applyBorder="1"/>
    <xf numFmtId="3" fontId="0" fillId="0" borderId="10" xfId="0" applyNumberFormat="1" applyFill="1" applyBorder="1" applyAlignment="1">
      <alignment horizontal="right"/>
    </xf>
    <xf numFmtId="4" fontId="0" fillId="0" borderId="10" xfId="0" applyNumberFormat="1" applyFill="1" applyBorder="1" applyAlignment="1">
      <alignment horizontal="right"/>
    </xf>
    <xf numFmtId="0" fontId="0" fillId="0" borderId="10" xfId="0" applyNumberFormat="1" applyFill="1" applyBorder="1" applyAlignment="1">
      <alignment horizontal="right"/>
    </xf>
    <xf numFmtId="3" fontId="4" fillId="0" borderId="10" xfId="0" applyNumberFormat="1" applyFont="1" applyFill="1" applyBorder="1" applyAlignment="1">
      <alignment horizontal="right"/>
    </xf>
    <xf numFmtId="4" fontId="4" fillId="0" borderId="14" xfId="0" applyNumberFormat="1" applyFont="1" applyFill="1" applyBorder="1" applyAlignment="1">
      <alignment horizontal="right"/>
    </xf>
    <xf numFmtId="0" fontId="4" fillId="0" borderId="2" xfId="0" applyFont="1" applyFill="1" applyBorder="1"/>
    <xf numFmtId="0" fontId="0" fillId="0" borderId="2" xfId="0" applyNumberFormat="1" applyFill="1" applyBorder="1" applyAlignment="1">
      <alignment horizontal="right"/>
    </xf>
    <xf numFmtId="4" fontId="0" fillId="0" borderId="2" xfId="0" applyNumberFormat="1" applyFill="1" applyBorder="1" applyAlignment="1">
      <alignment horizontal="right"/>
    </xf>
    <xf numFmtId="3" fontId="0" fillId="0" borderId="2" xfId="0" applyNumberForma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3" fontId="4" fillId="0" borderId="2" xfId="0" applyNumberFormat="1" applyFont="1" applyFill="1" applyBorder="1" applyAlignment="1">
      <alignment horizontal="right"/>
    </xf>
    <xf numFmtId="4" fontId="4" fillId="0" borderId="7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>
      <alignment horizontal="right"/>
    </xf>
    <xf numFmtId="0" fontId="4" fillId="0" borderId="27" xfId="0" applyFont="1" applyFill="1" applyBorder="1"/>
    <xf numFmtId="0" fontId="0" fillId="0" borderId="27" xfId="0" applyNumberFormat="1" applyFill="1" applyBorder="1" applyAlignment="1">
      <alignment horizontal="right"/>
    </xf>
    <xf numFmtId="4" fontId="0" fillId="0" borderId="27" xfId="0" applyNumberFormat="1" applyFill="1" applyBorder="1" applyAlignment="1">
      <alignment horizontal="right"/>
    </xf>
    <xf numFmtId="0" fontId="0" fillId="0" borderId="27" xfId="0" applyFill="1" applyBorder="1" applyAlignment="1">
      <alignment horizontal="right"/>
    </xf>
    <xf numFmtId="0" fontId="4" fillId="0" borderId="27" xfId="0" applyNumberFormat="1" applyFont="1" applyFill="1" applyBorder="1" applyAlignment="1">
      <alignment horizontal="right"/>
    </xf>
    <xf numFmtId="4" fontId="4" fillId="0" borderId="26" xfId="0" applyNumberFormat="1" applyFont="1" applyFill="1" applyBorder="1" applyAlignment="1">
      <alignment horizontal="right"/>
    </xf>
    <xf numFmtId="0" fontId="0" fillId="0" borderId="10" xfId="0" applyFill="1" applyBorder="1" applyAlignment="1">
      <alignment horizontal="right"/>
    </xf>
    <xf numFmtId="0" fontId="4" fillId="0" borderId="40" xfId="0" applyFont="1" applyFill="1" applyBorder="1"/>
    <xf numFmtId="0" fontId="0" fillId="0" borderId="40" xfId="0" applyFill="1" applyBorder="1"/>
    <xf numFmtId="0" fontId="0" fillId="0" borderId="0" xfId="0" applyFont="1" applyBorder="1" applyAlignment="1" applyProtection="1">
      <alignment vertical="center"/>
    </xf>
    <xf numFmtId="4" fontId="0" fillId="0" borderId="0" xfId="0" applyNumberFormat="1" applyFont="1" applyBorder="1" applyAlignment="1" applyProtection="1">
      <alignment vertical="center"/>
    </xf>
    <xf numFmtId="3" fontId="30" fillId="4" borderId="36" xfId="0" applyNumberFormat="1" applyFont="1" applyFill="1" applyBorder="1" applyAlignment="1" applyProtection="1">
      <alignment horizontal="right" vertical="center"/>
    </xf>
    <xf numFmtId="3" fontId="0" fillId="0" borderId="36" xfId="0" applyNumberFormat="1" applyFont="1" applyBorder="1" applyAlignment="1" applyProtection="1">
      <alignment horizontal="right" vertical="center"/>
    </xf>
    <xf numFmtId="0" fontId="30" fillId="4" borderId="56" xfId="0" applyFont="1" applyFill="1" applyBorder="1" applyAlignment="1" applyProtection="1">
      <alignment vertical="center"/>
    </xf>
    <xf numFmtId="0" fontId="0" fillId="0" borderId="0" xfId="0" applyFill="1"/>
    <xf numFmtId="3" fontId="0" fillId="0" borderId="0" xfId="0" applyNumberFormat="1" applyFill="1"/>
    <xf numFmtId="4" fontId="0" fillId="0" borderId="0" xfId="0" applyNumberFormat="1" applyFill="1"/>
    <xf numFmtId="0" fontId="29" fillId="0" borderId="0" xfId="63" applyFill="1"/>
    <xf numFmtId="3" fontId="29" fillId="0" borderId="0" xfId="63" applyNumberFormat="1" applyFill="1"/>
    <xf numFmtId="4" fontId="0" fillId="0" borderId="36" xfId="0" applyNumberFormat="1" applyFont="1" applyBorder="1" applyAlignment="1" applyProtection="1">
      <alignment vertical="center"/>
    </xf>
    <xf numFmtId="3" fontId="7" fillId="2" borderId="5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4" fontId="7" fillId="2" borderId="13" xfId="0" applyNumberFormat="1" applyFont="1" applyFill="1" applyBorder="1" applyAlignment="1">
      <alignment horizontal="center" vertical="center" wrapText="1"/>
    </xf>
    <xf numFmtId="4" fontId="29" fillId="0" borderId="0" xfId="63" applyNumberFormat="1" applyFill="1"/>
    <xf numFmtId="3" fontId="0" fillId="0" borderId="40" xfId="0" applyNumberFormat="1" applyFill="1" applyBorder="1"/>
    <xf numFmtId="4" fontId="0" fillId="0" borderId="40" xfId="0" applyNumberFormat="1" applyFill="1" applyBorder="1"/>
    <xf numFmtId="0" fontId="0" fillId="0" borderId="40" xfId="0" applyNumberFormat="1" applyFill="1" applyBorder="1"/>
    <xf numFmtId="3" fontId="4" fillId="0" borderId="40" xfId="0" applyNumberFormat="1" applyFont="1" applyFill="1" applyBorder="1"/>
    <xf numFmtId="4" fontId="4" fillId="0" borderId="12" xfId="0" applyNumberFormat="1" applyFont="1" applyFill="1" applyBorder="1"/>
    <xf numFmtId="3" fontId="0" fillId="0" borderId="0" xfId="0" applyNumberFormat="1"/>
    <xf numFmtId="0" fontId="0" fillId="0" borderId="0" xfId="0"/>
    <xf numFmtId="4" fontId="0" fillId="0" borderId="0" xfId="0" applyNumberFormat="1"/>
    <xf numFmtId="4" fontId="0" fillId="0" borderId="2" xfId="0" applyNumberFormat="1" applyBorder="1"/>
    <xf numFmtId="3" fontId="6" fillId="0" borderId="2" xfId="1" applyNumberFormat="1" applyFont="1" applyFill="1" applyBorder="1" applyAlignment="1" applyProtection="1">
      <alignment horizontal="right" vertical="center" wrapText="1"/>
    </xf>
    <xf numFmtId="0" fontId="6" fillId="0" borderId="2" xfId="0" applyFont="1" applyBorder="1"/>
    <xf numFmtId="3" fontId="7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0" fillId="0" borderId="0" xfId="0" applyFill="1" applyBorder="1"/>
    <xf numFmtId="0" fontId="0" fillId="4" borderId="11" xfId="0" applyFont="1" applyFill="1" applyBorder="1"/>
    <xf numFmtId="0" fontId="34" fillId="2" borderId="2" xfId="0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 wrapText="1"/>
    </xf>
    <xf numFmtId="0" fontId="0" fillId="0" borderId="25" xfId="0" applyFont="1" applyBorder="1"/>
    <xf numFmtId="0" fontId="4" fillId="4" borderId="27" xfId="0" applyFont="1" applyFill="1" applyBorder="1"/>
    <xf numFmtId="3" fontId="4" fillId="4" borderId="27" xfId="0" applyNumberFormat="1" applyFont="1" applyFill="1" applyBorder="1"/>
    <xf numFmtId="0" fontId="26" fillId="2" borderId="2" xfId="0" applyNumberFormat="1" applyFont="1" applyFill="1" applyBorder="1" applyAlignment="1" applyProtection="1">
      <alignment horizontal="left" vertical="center" wrapText="1"/>
    </xf>
    <xf numFmtId="0" fontId="26" fillId="2" borderId="2" xfId="0" applyNumberFormat="1" applyFont="1" applyFill="1" applyBorder="1" applyAlignment="1" applyProtection="1">
      <alignment horizontal="center" vertical="center" wrapText="1"/>
    </xf>
    <xf numFmtId="0" fontId="7" fillId="2" borderId="28" xfId="0" applyFont="1" applyFill="1" applyBorder="1"/>
    <xf numFmtId="0" fontId="7" fillId="2" borderId="29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0" fillId="0" borderId="9" xfId="0" applyFont="1" applyBorder="1"/>
    <xf numFmtId="0" fontId="6" fillId="0" borderId="10" xfId="0" applyFont="1" applyBorder="1" applyAlignment="1">
      <alignment horizontal="right"/>
    </xf>
    <xf numFmtId="3" fontId="6" fillId="0" borderId="14" xfId="0" applyNumberFormat="1" applyFont="1" applyBorder="1" applyAlignment="1">
      <alignment horizontal="right"/>
    </xf>
    <xf numFmtId="0" fontId="0" fillId="0" borderId="6" xfId="0" applyFont="1" applyBorder="1"/>
    <xf numFmtId="3" fontId="6" fillId="0" borderId="7" xfId="0" applyNumberFormat="1" applyFont="1" applyBorder="1" applyAlignment="1">
      <alignment horizontal="right"/>
    </xf>
    <xf numFmtId="0" fontId="0" fillId="3" borderId="6" xfId="0" applyFont="1" applyFill="1" applyBorder="1"/>
    <xf numFmtId="0" fontId="8" fillId="3" borderId="2" xfId="0" applyFont="1" applyFill="1" applyBorder="1"/>
    <xf numFmtId="3" fontId="8" fillId="3" borderId="7" xfId="0" applyNumberFormat="1" applyFont="1" applyFill="1" applyBorder="1"/>
    <xf numFmtId="0" fontId="0" fillId="3" borderId="0" xfId="0" applyFont="1" applyFill="1"/>
    <xf numFmtId="3" fontId="0" fillId="0" borderId="7" xfId="0" applyNumberFormat="1" applyFont="1" applyBorder="1"/>
    <xf numFmtId="0" fontId="0" fillId="4" borderId="40" xfId="0" applyFont="1" applyFill="1" applyBorder="1"/>
    <xf numFmtId="3" fontId="7" fillId="4" borderId="12" xfId="0" applyNumberFormat="1" applyFont="1" applyFill="1" applyBorder="1"/>
    <xf numFmtId="0" fontId="7" fillId="0" borderId="0" xfId="0" applyFont="1" applyFill="1" applyAlignment="1">
      <alignment horizontal="center"/>
    </xf>
    <xf numFmtId="0" fontId="0" fillId="0" borderId="58" xfId="0" applyFont="1" applyBorder="1"/>
    <xf numFmtId="0" fontId="0" fillId="0" borderId="59" xfId="0" applyFont="1" applyBorder="1"/>
    <xf numFmtId="0" fontId="0" fillId="0" borderId="59" xfId="0" applyFont="1" applyBorder="1" applyAlignment="1">
      <alignment wrapText="1"/>
    </xf>
    <xf numFmtId="0" fontId="0" fillId="0" borderId="60" xfId="0" applyBorder="1"/>
    <xf numFmtId="0" fontId="0" fillId="0" borderId="61" xfId="0" applyBorder="1"/>
    <xf numFmtId="0" fontId="7" fillId="0" borderId="0" xfId="65" applyFont="1" applyAlignment="1">
      <alignment horizontal="center"/>
    </xf>
    <xf numFmtId="0" fontId="28" fillId="0" borderId="0" xfId="66" applyFont="1" applyBorder="1" applyAlignment="1" applyProtection="1">
      <alignment vertical="center"/>
    </xf>
    <xf numFmtId="0" fontId="28" fillId="0" borderId="53" xfId="66" applyFont="1" applyBorder="1" applyAlignment="1" applyProtection="1">
      <alignment vertical="center"/>
    </xf>
    <xf numFmtId="3" fontId="28" fillId="0" borderId="41" xfId="66" applyNumberFormat="1" applyFont="1" applyBorder="1" applyAlignment="1" applyProtection="1">
      <alignment vertical="center"/>
    </xf>
    <xf numFmtId="4" fontId="28" fillId="0" borderId="41" xfId="66" applyNumberFormat="1" applyFont="1" applyBorder="1" applyAlignment="1" applyProtection="1">
      <alignment vertical="center"/>
    </xf>
    <xf numFmtId="0" fontId="28" fillId="0" borderId="41" xfId="66" applyFont="1" applyBorder="1" applyAlignment="1" applyProtection="1">
      <alignment vertical="center"/>
    </xf>
    <xf numFmtId="0" fontId="28" fillId="0" borderId="54" xfId="66" applyFont="1" applyBorder="1" applyAlignment="1" applyProtection="1">
      <alignment vertical="center"/>
    </xf>
    <xf numFmtId="0" fontId="28" fillId="0" borderId="50" xfId="66" applyFont="1" applyBorder="1" applyAlignment="1" applyProtection="1">
      <alignment vertical="center"/>
    </xf>
    <xf numFmtId="3" fontId="28" fillId="0" borderId="36" xfId="66" applyNumberFormat="1" applyFont="1" applyBorder="1" applyAlignment="1" applyProtection="1">
      <alignment vertical="center"/>
    </xf>
    <xf numFmtId="4" fontId="28" fillId="0" borderId="36" xfId="66" applyNumberFormat="1" applyFont="1" applyBorder="1" applyAlignment="1" applyProtection="1">
      <alignment vertical="center"/>
    </xf>
    <xf numFmtId="0" fontId="28" fillId="0" borderId="36" xfId="66" applyFont="1" applyBorder="1" applyAlignment="1" applyProtection="1">
      <alignment vertical="center"/>
    </xf>
    <xf numFmtId="0" fontId="28" fillId="0" borderId="51" xfId="66" applyFont="1" applyBorder="1" applyAlignment="1" applyProtection="1">
      <alignment vertical="center"/>
    </xf>
    <xf numFmtId="0" fontId="28" fillId="0" borderId="52" xfId="66" applyFont="1" applyBorder="1" applyAlignment="1" applyProtection="1">
      <alignment vertical="center"/>
    </xf>
    <xf numFmtId="3" fontId="28" fillId="0" borderId="45" xfId="66" applyNumberFormat="1" applyFont="1" applyBorder="1" applyAlignment="1" applyProtection="1">
      <alignment vertical="center"/>
    </xf>
    <xf numFmtId="4" fontId="28" fillId="0" borderId="45" xfId="66" applyNumberFormat="1" applyFont="1" applyBorder="1" applyAlignment="1" applyProtection="1">
      <alignment vertical="center"/>
    </xf>
    <xf numFmtId="0" fontId="28" fillId="0" borderId="45" xfId="66" applyFont="1" applyBorder="1" applyAlignment="1" applyProtection="1">
      <alignment vertical="center"/>
    </xf>
    <xf numFmtId="0" fontId="28" fillId="0" borderId="47" xfId="66" applyFont="1" applyBorder="1" applyAlignment="1" applyProtection="1">
      <alignment vertical="center"/>
    </xf>
    <xf numFmtId="0" fontId="7" fillId="4" borderId="37" xfId="66" applyFont="1" applyFill="1" applyBorder="1" applyAlignment="1" applyProtection="1">
      <alignment vertical="center"/>
    </xf>
    <xf numFmtId="3" fontId="7" fillId="4" borderId="38" xfId="66" applyNumberFormat="1" applyFont="1" applyFill="1" applyBorder="1" applyAlignment="1" applyProtection="1">
      <alignment vertical="center"/>
    </xf>
    <xf numFmtId="4" fontId="7" fillId="4" borderId="38" xfId="66" applyNumberFormat="1" applyFont="1" applyFill="1" applyBorder="1" applyAlignment="1" applyProtection="1">
      <alignment vertical="center"/>
    </xf>
    <xf numFmtId="0" fontId="7" fillId="4" borderId="38" xfId="66" applyFont="1" applyFill="1" applyBorder="1" applyAlignment="1" applyProtection="1">
      <alignment vertical="center"/>
    </xf>
    <xf numFmtId="0" fontId="7" fillId="4" borderId="39" xfId="66" applyFont="1" applyFill="1" applyBorder="1" applyAlignment="1" applyProtection="1">
      <alignment vertical="center"/>
    </xf>
    <xf numFmtId="0" fontId="28" fillId="0" borderId="55" xfId="69" applyFont="1" applyBorder="1" applyAlignment="1" applyProtection="1">
      <alignment vertical="center"/>
    </xf>
    <xf numFmtId="3" fontId="28" fillId="0" borderId="44" xfId="69" applyNumberFormat="1" applyFont="1" applyBorder="1" applyAlignment="1" applyProtection="1">
      <alignment vertical="center"/>
    </xf>
    <xf numFmtId="4" fontId="28" fillId="0" borderId="44" xfId="69" applyNumberFormat="1" applyFont="1" applyBorder="1" applyAlignment="1" applyProtection="1">
      <alignment vertical="center"/>
    </xf>
    <xf numFmtId="0" fontId="28" fillId="0" borderId="44" xfId="69" applyFont="1" applyBorder="1" applyAlignment="1" applyProtection="1">
      <alignment vertical="center"/>
    </xf>
    <xf numFmtId="0" fontId="28" fillId="0" borderId="46" xfId="69" applyFont="1" applyBorder="1" applyAlignment="1" applyProtection="1">
      <alignment vertical="center"/>
    </xf>
    <xf numFmtId="0" fontId="28" fillId="0" borderId="50" xfId="69" applyFont="1" applyBorder="1" applyAlignment="1" applyProtection="1">
      <alignment vertical="center"/>
    </xf>
    <xf numFmtId="3" fontId="28" fillId="0" borderId="36" xfId="69" applyNumberFormat="1" applyFont="1" applyBorder="1" applyAlignment="1" applyProtection="1">
      <alignment vertical="center"/>
    </xf>
    <xf numFmtId="4" fontId="28" fillId="0" borderId="36" xfId="69" applyNumberFormat="1" applyFont="1" applyBorder="1" applyAlignment="1" applyProtection="1">
      <alignment vertical="center"/>
    </xf>
    <xf numFmtId="0" fontId="28" fillId="0" borderId="36" xfId="69" applyFont="1" applyBorder="1" applyAlignment="1" applyProtection="1">
      <alignment vertical="center"/>
    </xf>
    <xf numFmtId="0" fontId="28" fillId="0" borderId="51" xfId="69" applyFont="1" applyBorder="1" applyAlignment="1" applyProtection="1">
      <alignment vertical="center"/>
    </xf>
    <xf numFmtId="0" fontId="28" fillId="0" borderId="52" xfId="69" applyFont="1" applyBorder="1" applyAlignment="1" applyProtection="1">
      <alignment vertical="center"/>
    </xf>
    <xf numFmtId="3" fontId="28" fillId="0" borderId="45" xfId="69" applyNumberFormat="1" applyFont="1" applyBorder="1" applyAlignment="1" applyProtection="1">
      <alignment vertical="center"/>
    </xf>
    <xf numFmtId="4" fontId="28" fillId="0" borderId="45" xfId="69" applyNumberFormat="1" applyFont="1" applyBorder="1" applyAlignment="1" applyProtection="1">
      <alignment vertical="center"/>
    </xf>
    <xf numFmtId="0" fontId="28" fillId="0" borderId="45" xfId="69" applyFont="1" applyBorder="1" applyAlignment="1" applyProtection="1">
      <alignment vertical="center"/>
    </xf>
    <xf numFmtId="0" fontId="28" fillId="0" borderId="47" xfId="69" applyFont="1" applyBorder="1" applyAlignment="1" applyProtection="1">
      <alignment vertical="center"/>
    </xf>
    <xf numFmtId="0" fontId="7" fillId="4" borderId="37" xfId="69" applyFont="1" applyFill="1" applyBorder="1" applyAlignment="1" applyProtection="1">
      <alignment vertical="center"/>
    </xf>
    <xf numFmtId="3" fontId="7" fillId="4" borderId="38" xfId="69" applyNumberFormat="1" applyFont="1" applyFill="1" applyBorder="1" applyAlignment="1" applyProtection="1">
      <alignment vertical="center"/>
    </xf>
    <xf numFmtId="4" fontId="7" fillId="4" borderId="38" xfId="69" applyNumberFormat="1" applyFont="1" applyFill="1" applyBorder="1" applyAlignment="1" applyProtection="1">
      <alignment vertical="center"/>
    </xf>
    <xf numFmtId="0" fontId="7" fillId="4" borderId="38" xfId="69" applyFont="1" applyFill="1" applyBorder="1" applyAlignment="1" applyProtection="1">
      <alignment vertical="center"/>
    </xf>
    <xf numFmtId="0" fontId="7" fillId="4" borderId="39" xfId="69" applyFont="1" applyFill="1" applyBorder="1" applyAlignment="1" applyProtection="1">
      <alignment vertical="center"/>
    </xf>
    <xf numFmtId="3" fontId="7" fillId="2" borderId="25" xfId="0" applyNumberFormat="1" applyFont="1" applyFill="1" applyBorder="1" applyAlignment="1">
      <alignment horizontal="center"/>
    </xf>
    <xf numFmtId="164" fontId="7" fillId="2" borderId="27" xfId="0" applyNumberFormat="1" applyFont="1" applyFill="1" applyBorder="1" applyAlignment="1">
      <alignment horizontal="center"/>
    </xf>
    <xf numFmtId="164" fontId="7" fillId="2" borderId="26" xfId="0" applyNumberFormat="1" applyFont="1" applyFill="1" applyBorder="1" applyAlignment="1">
      <alignment horizontal="center"/>
    </xf>
    <xf numFmtId="164" fontId="7" fillId="2" borderId="43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28" fillId="0" borderId="44" xfId="71" applyFont="1" applyBorder="1" applyAlignment="1" applyProtection="1">
      <alignment vertical="center"/>
    </xf>
    <xf numFmtId="4" fontId="28" fillId="0" borderId="44" xfId="71" applyNumberFormat="1" applyFont="1" applyBorder="1" applyAlignment="1" applyProtection="1">
      <alignment vertical="center"/>
    </xf>
    <xf numFmtId="3" fontId="28" fillId="0" borderId="44" xfId="71" applyNumberFormat="1" applyFont="1" applyBorder="1" applyAlignment="1" applyProtection="1">
      <alignment vertical="center"/>
    </xf>
    <xf numFmtId="164" fontId="28" fillId="0" borderId="44" xfId="71" applyNumberFormat="1" applyFont="1" applyBorder="1" applyAlignment="1" applyProtection="1">
      <alignment vertical="center"/>
    </xf>
    <xf numFmtId="0" fontId="0" fillId="0" borderId="6" xfId="0" applyBorder="1" applyAlignment="1">
      <alignment horizontal="center"/>
    </xf>
    <xf numFmtId="0" fontId="28" fillId="0" borderId="36" xfId="71" applyFont="1" applyBorder="1" applyAlignment="1" applyProtection="1">
      <alignment vertical="center"/>
    </xf>
    <xf numFmtId="3" fontId="28" fillId="0" borderId="36" xfId="71" applyNumberFormat="1" applyFont="1" applyBorder="1" applyAlignment="1" applyProtection="1">
      <alignment vertical="center"/>
    </xf>
    <xf numFmtId="164" fontId="28" fillId="0" borderId="36" xfId="71" applyNumberFormat="1" applyFont="1" applyBorder="1" applyAlignment="1" applyProtection="1">
      <alignment vertical="center"/>
    </xf>
    <xf numFmtId="4" fontId="28" fillId="0" borderId="36" xfId="71" applyNumberFormat="1" applyFont="1" applyBorder="1" applyAlignment="1" applyProtection="1">
      <alignment vertical="center"/>
    </xf>
    <xf numFmtId="0" fontId="0" fillId="0" borderId="25" xfId="0" applyBorder="1" applyAlignment="1">
      <alignment horizontal="center"/>
    </xf>
    <xf numFmtId="0" fontId="28" fillId="0" borderId="45" xfId="71" applyFont="1" applyBorder="1" applyAlignment="1" applyProtection="1">
      <alignment vertical="center"/>
    </xf>
    <xf numFmtId="3" fontId="28" fillId="0" borderId="45" xfId="71" applyNumberFormat="1" applyFont="1" applyBorder="1" applyAlignment="1" applyProtection="1">
      <alignment vertical="center"/>
    </xf>
    <xf numFmtId="164" fontId="28" fillId="0" borderId="45" xfId="71" applyNumberFormat="1" applyFont="1" applyBorder="1" applyAlignment="1" applyProtection="1">
      <alignment vertical="center"/>
    </xf>
    <xf numFmtId="4" fontId="28" fillId="0" borderId="45" xfId="71" applyNumberFormat="1" applyFont="1" applyBorder="1" applyAlignment="1" applyProtection="1">
      <alignment vertical="center"/>
    </xf>
    <xf numFmtId="0" fontId="0" fillId="0" borderId="0" xfId="0" applyBorder="1"/>
    <xf numFmtId="0" fontId="0" fillId="0" borderId="10" xfId="0" applyNumberFormat="1" applyBorder="1"/>
    <xf numFmtId="4" fontId="0" fillId="0" borderId="10" xfId="0" applyNumberFormat="1" applyBorder="1"/>
    <xf numFmtId="4" fontId="0" fillId="0" borderId="14" xfId="0" applyNumberFormat="1" applyBorder="1"/>
    <xf numFmtId="0" fontId="0" fillId="0" borderId="2" xfId="0" applyNumberFormat="1" applyBorder="1"/>
    <xf numFmtId="4" fontId="0" fillId="0" borderId="7" xfId="0" applyNumberFormat="1" applyBorder="1"/>
    <xf numFmtId="0" fontId="0" fillId="0" borderId="27" xfId="0" applyNumberFormat="1" applyBorder="1"/>
    <xf numFmtId="4" fontId="0" fillId="0" borderId="27" xfId="0" applyNumberFormat="1" applyBorder="1"/>
    <xf numFmtId="0" fontId="0" fillId="0" borderId="27" xfId="0" applyBorder="1"/>
    <xf numFmtId="4" fontId="0" fillId="0" borderId="26" xfId="0" applyNumberFormat="1" applyBorder="1"/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/>
    </xf>
    <xf numFmtId="0" fontId="4" fillId="0" borderId="2" xfId="0" applyFont="1" applyBorder="1"/>
    <xf numFmtId="3" fontId="4" fillId="0" borderId="2" xfId="0" applyNumberFormat="1" applyFont="1" applyBorder="1"/>
    <xf numFmtId="0" fontId="4" fillId="0" borderId="9" xfId="0" applyFont="1" applyFill="1" applyBorder="1"/>
    <xf numFmtId="3" fontId="0" fillId="3" borderId="10" xfId="0" applyNumberFormat="1" applyFill="1" applyBorder="1" applyAlignment="1">
      <alignment horizontal="right"/>
    </xf>
    <xf numFmtId="0" fontId="4" fillId="0" borderId="6" xfId="0" applyFont="1" applyFill="1" applyBorder="1"/>
    <xf numFmtId="3" fontId="0" fillId="3" borderId="2" xfId="0" applyNumberFormat="1" applyFill="1" applyBorder="1" applyAlignment="1">
      <alignment horizontal="right"/>
    </xf>
    <xf numFmtId="0" fontId="31" fillId="0" borderId="6" xfId="0" applyFont="1" applyFill="1" applyBorder="1"/>
    <xf numFmtId="0" fontId="0" fillId="3" borderId="2" xfId="0" applyNumberFormat="1" applyFill="1" applyBorder="1" applyAlignment="1">
      <alignment horizontal="right"/>
    </xf>
    <xf numFmtId="0" fontId="4" fillId="0" borderId="25" xfId="0" applyFont="1" applyFill="1" applyBorder="1"/>
    <xf numFmtId="0" fontId="0" fillId="3" borderId="27" xfId="0" applyNumberFormat="1" applyFill="1" applyBorder="1" applyAlignment="1">
      <alignment horizontal="right"/>
    </xf>
    <xf numFmtId="0" fontId="32" fillId="0" borderId="0" xfId="0" applyFont="1" applyFill="1" applyAlignment="1">
      <alignment horizontal="center"/>
    </xf>
    <xf numFmtId="0" fontId="0" fillId="0" borderId="2" xfId="0" applyBorder="1" applyAlignment="1">
      <alignment wrapText="1"/>
    </xf>
    <xf numFmtId="8" fontId="0" fillId="0" borderId="2" xfId="0" applyNumberFormat="1" applyBorder="1" applyAlignment="1">
      <alignment horizontal="right"/>
    </xf>
    <xf numFmtId="10" fontId="0" fillId="0" borderId="2" xfId="0" applyNumberFormat="1" applyBorder="1" applyAlignment="1">
      <alignment horizontal="right"/>
    </xf>
    <xf numFmtId="0" fontId="32" fillId="0" borderId="0" xfId="0" applyFont="1" applyFill="1" applyAlignment="1"/>
    <xf numFmtId="0" fontId="31" fillId="38" borderId="2" xfId="0" applyFont="1" applyFill="1" applyBorder="1"/>
    <xf numFmtId="0" fontId="31" fillId="38" borderId="2" xfId="0" applyFont="1" applyFill="1" applyBorder="1" applyAlignment="1">
      <alignment horizontal="center" wrapText="1"/>
    </xf>
    <xf numFmtId="0" fontId="31" fillId="38" borderId="2" xfId="0" applyFont="1" applyFill="1" applyBorder="1" applyAlignment="1">
      <alignment horizontal="center"/>
    </xf>
    <xf numFmtId="0" fontId="0" fillId="0" borderId="58" xfId="0" applyBorder="1"/>
    <xf numFmtId="0" fontId="0" fillId="0" borderId="59" xfId="0" applyBorder="1"/>
    <xf numFmtId="0" fontId="7" fillId="0" borderId="0" xfId="65" applyFont="1" applyAlignment="1">
      <alignment horizontal="center"/>
    </xf>
    <xf numFmtId="0" fontId="7" fillId="0" borderId="0" xfId="0" applyFont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center"/>
    </xf>
    <xf numFmtId="3" fontId="4" fillId="0" borderId="2" xfId="0" applyNumberFormat="1" applyFont="1" applyBorder="1" applyAlignment="1">
      <alignment horizontal="right" indent="2"/>
    </xf>
    <xf numFmtId="4" fontId="4" fillId="0" borderId="2" xfId="0" applyNumberFormat="1" applyFont="1" applyBorder="1" applyAlignment="1">
      <alignment horizontal="right" indent="2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0" fontId="6" fillId="0" borderId="3" xfId="0" applyFont="1" applyFill="1" applyBorder="1" applyAlignment="1">
      <alignment horizontal="left" indent="2"/>
    </xf>
    <xf numFmtId="3" fontId="0" fillId="0" borderId="2" xfId="0" applyNumberFormat="1" applyBorder="1" applyAlignment="1">
      <alignment horizontal="right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36" fillId="0" borderId="2" xfId="0" applyNumberFormat="1" applyFont="1" applyFill="1" applyBorder="1" applyAlignment="1" applyProtection="1">
      <alignment horizontal="right" vertical="center" wrapText="1"/>
    </xf>
    <xf numFmtId="0" fontId="7" fillId="4" borderId="3" xfId="0" applyFont="1" applyFill="1" applyBorder="1" applyAlignment="1">
      <alignment horizontal="left"/>
    </xf>
    <xf numFmtId="3" fontId="7" fillId="4" borderId="2" xfId="0" applyNumberFormat="1" applyFont="1" applyFill="1" applyBorder="1" applyAlignment="1">
      <alignment horizontal="right" indent="2"/>
    </xf>
    <xf numFmtId="4" fontId="7" fillId="4" borderId="2" xfId="0" applyNumberFormat="1" applyFont="1" applyFill="1" applyBorder="1" applyAlignment="1">
      <alignment horizontal="right" indent="2"/>
    </xf>
    <xf numFmtId="4" fontId="4" fillId="4" borderId="2" xfId="0" applyNumberFormat="1" applyFont="1" applyFill="1" applyBorder="1" applyAlignment="1">
      <alignment horizontal="right"/>
    </xf>
    <xf numFmtId="0" fontId="37" fillId="0" borderId="0" xfId="0" applyFont="1"/>
    <xf numFmtId="0" fontId="7" fillId="0" borderId="0" xfId="0" applyFont="1" applyAlignment="1"/>
    <xf numFmtId="0" fontId="26" fillId="2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0" fontId="7" fillId="4" borderId="3" xfId="0" applyFont="1" applyFill="1" applyBorder="1"/>
    <xf numFmtId="4" fontId="26" fillId="4" borderId="2" xfId="0" applyNumberFormat="1" applyFont="1" applyFill="1" applyBorder="1" applyAlignment="1">
      <alignment horizontal="right"/>
    </xf>
    <xf numFmtId="4" fontId="5" fillId="0" borderId="2" xfId="0" applyNumberFormat="1" applyFont="1" applyBorder="1" applyAlignment="1">
      <alignment horizontal="right" vertical="center"/>
    </xf>
    <xf numFmtId="3" fontId="0" fillId="4" borderId="2" xfId="0" applyNumberFormat="1" applyFill="1" applyBorder="1" applyAlignment="1">
      <alignment horizontal="left"/>
    </xf>
    <xf numFmtId="3" fontId="0" fillId="0" borderId="2" xfId="0" applyNumberFormat="1" applyFont="1" applyBorder="1" applyAlignment="1" applyProtection="1">
      <alignment vertical="center"/>
    </xf>
    <xf numFmtId="3" fontId="0" fillId="0" borderId="2" xfId="0" applyNumberFormat="1" applyFill="1" applyBorder="1" applyAlignment="1">
      <alignment horizontal="center"/>
    </xf>
    <xf numFmtId="3" fontId="0" fillId="0" borderId="62" xfId="0" applyNumberFormat="1" applyFont="1" applyBorder="1" applyAlignment="1" applyProtection="1">
      <alignment vertical="center"/>
    </xf>
    <xf numFmtId="3" fontId="0" fillId="0" borderId="5" xfId="0" applyNumberFormat="1" applyBorder="1" applyAlignment="1">
      <alignment horizontal="center"/>
    </xf>
    <xf numFmtId="3" fontId="28" fillId="0" borderId="0" xfId="111" applyNumberFormat="1" applyFont="1" applyBorder="1" applyAlignment="1" applyProtection="1">
      <alignment vertical="center"/>
    </xf>
    <xf numFmtId="3" fontId="0" fillId="0" borderId="0" xfId="0" applyNumberFormat="1" applyFont="1" applyBorder="1" applyAlignment="1" applyProtection="1">
      <alignment vertical="center"/>
    </xf>
    <xf numFmtId="0" fontId="30" fillId="0" borderId="0" xfId="0" applyFont="1" applyBorder="1" applyAlignment="1" applyProtection="1">
      <alignment vertical="center"/>
    </xf>
    <xf numFmtId="0" fontId="8" fillId="4" borderId="2" xfId="0" applyFont="1" applyFill="1" applyBorder="1"/>
    <xf numFmtId="3" fontId="28" fillId="0" borderId="0" xfId="51" applyNumberFormat="1" applyFont="1" applyBorder="1" applyAlignment="1" applyProtection="1">
      <alignment vertical="center"/>
    </xf>
    <xf numFmtId="3" fontId="30" fillId="0" borderId="0" xfId="126" applyNumberFormat="1" applyFont="1" applyBorder="1" applyAlignment="1" applyProtection="1">
      <alignment vertical="center"/>
    </xf>
    <xf numFmtId="3" fontId="8" fillId="0" borderId="0" xfId="0" applyNumberFormat="1" applyFont="1"/>
    <xf numFmtId="0" fontId="4" fillId="4" borderId="2" xfId="0" applyFont="1" applyFill="1" applyBorder="1"/>
    <xf numFmtId="3" fontId="4" fillId="0" borderId="0" xfId="0" applyNumberFormat="1" applyFont="1" applyBorder="1"/>
    <xf numFmtId="0" fontId="7" fillId="4" borderId="2" xfId="0" applyFont="1" applyFill="1" applyBorder="1" applyAlignment="1">
      <alignment horizontal="left"/>
    </xf>
    <xf numFmtId="0" fontId="3" fillId="0" borderId="2" xfId="0" applyFont="1" applyBorder="1"/>
    <xf numFmtId="0" fontId="0" fillId="0" borderId="62" xfId="0" applyFont="1" applyBorder="1" applyAlignment="1" applyProtection="1">
      <alignment vertic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left"/>
    </xf>
    <xf numFmtId="0" fontId="6" fillId="0" borderId="2" xfId="0" applyFont="1" applyBorder="1" applyAlignment="1">
      <alignment horizontal="left"/>
    </xf>
    <xf numFmtId="0" fontId="0" fillId="0" borderId="2" xfId="0" applyBorder="1" applyAlignment="1">
      <alignment horizontal="left" indent="2"/>
    </xf>
    <xf numFmtId="4" fontId="4" fillId="0" borderId="2" xfId="0" applyNumberFormat="1" applyFont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4" fontId="7" fillId="4" borderId="2" xfId="0" applyNumberFormat="1" applyFont="1" applyFill="1" applyBorder="1"/>
    <xf numFmtId="4" fontId="0" fillId="0" borderId="63" xfId="0" applyNumberFormat="1" applyBorder="1"/>
    <xf numFmtId="3" fontId="0" fillId="0" borderId="63" xfId="0" applyNumberFormat="1" applyBorder="1"/>
    <xf numFmtId="0" fontId="0" fillId="0" borderId="8" xfId="0" applyBorder="1"/>
    <xf numFmtId="0" fontId="0" fillId="0" borderId="3" xfId="0" applyBorder="1"/>
    <xf numFmtId="4" fontId="4" fillId="2" borderId="2" xfId="0" applyNumberFormat="1" applyFont="1" applyFill="1" applyBorder="1" applyAlignment="1">
      <alignment horizontal="center"/>
    </xf>
    <xf numFmtId="3" fontId="4" fillId="2" borderId="2" xfId="0" applyNumberFormat="1" applyFont="1" applyFill="1" applyBorder="1" applyAlignment="1">
      <alignment horizontal="center"/>
    </xf>
    <xf numFmtId="3" fontId="7" fillId="4" borderId="63" xfId="0" applyNumberFormat="1" applyFont="1" applyFill="1" applyBorder="1"/>
    <xf numFmtId="4" fontId="8" fillId="4" borderId="63" xfId="0" applyNumberFormat="1" applyFont="1" applyFill="1" applyBorder="1"/>
    <xf numFmtId="0" fontId="0" fillId="0" borderId="2" xfId="0" applyBorder="1" applyAlignment="1"/>
    <xf numFmtId="0" fontId="7" fillId="4" borderId="40" xfId="0" applyFont="1" applyFill="1" applyBorder="1"/>
    <xf numFmtId="0" fontId="0" fillId="0" borderId="4" xfId="0" applyBorder="1"/>
    <xf numFmtId="0" fontId="0" fillId="0" borderId="65" xfId="0" applyBorder="1" applyAlignment="1">
      <alignment horizontal="center"/>
    </xf>
    <xf numFmtId="3" fontId="0" fillId="0" borderId="7" xfId="0" applyNumberFormat="1" applyBorder="1" applyAlignment="1">
      <alignment horizontal="right"/>
    </xf>
    <xf numFmtId="0" fontId="0" fillId="0" borderId="10" xfId="0" applyBorder="1"/>
    <xf numFmtId="0" fontId="7" fillId="2" borderId="66" xfId="0" applyFont="1" applyFill="1" applyBorder="1" applyAlignment="1">
      <alignment horizontal="center"/>
    </xf>
    <xf numFmtId="0" fontId="7" fillId="2" borderId="4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0" fillId="0" borderId="0" xfId="0" applyNumberFormat="1" applyFont="1" applyFill="1" applyBorder="1" applyAlignment="1" applyProtection="1"/>
    <xf numFmtId="3" fontId="0" fillId="0" borderId="27" xfId="0" applyNumberFormat="1" applyBorder="1"/>
    <xf numFmtId="0" fontId="0" fillId="0" borderId="25" xfId="0" applyBorder="1"/>
    <xf numFmtId="4" fontId="4" fillId="0" borderId="7" xfId="0" applyNumberFormat="1" applyFont="1" applyBorder="1"/>
    <xf numFmtId="0" fontId="4" fillId="0" borderId="6" xfId="0" applyFont="1" applyBorder="1"/>
    <xf numFmtId="4" fontId="0" fillId="0" borderId="7" xfId="0" applyNumberFormat="1" applyFont="1" applyBorder="1"/>
    <xf numFmtId="4" fontId="0" fillId="0" borderId="2" xfId="0" applyNumberFormat="1" applyFont="1" applyBorder="1"/>
    <xf numFmtId="3" fontId="0" fillId="0" borderId="2" xfId="0" applyNumberFormat="1" applyFont="1" applyBorder="1"/>
    <xf numFmtId="3" fontId="6" fillId="0" borderId="2" xfId="0" applyNumberFormat="1" applyFont="1" applyBorder="1"/>
    <xf numFmtId="3" fontId="0" fillId="0" borderId="6" xfId="0" applyNumberFormat="1" applyFont="1" applyBorder="1"/>
    <xf numFmtId="3" fontId="31" fillId="0" borderId="2" xfId="0" applyNumberFormat="1" applyFont="1" applyBorder="1"/>
    <xf numFmtId="3" fontId="4" fillId="0" borderId="6" xfId="0" applyNumberFormat="1" applyFont="1" applyBorder="1"/>
    <xf numFmtId="0" fontId="0" fillId="0" borderId="2" xfId="0" applyNumberFormat="1" applyBorder="1" applyAlignment="1">
      <alignment horizontal="left"/>
    </xf>
    <xf numFmtId="4" fontId="4" fillId="0" borderId="14" xfId="0" applyNumberFormat="1" applyFont="1" applyBorder="1"/>
    <xf numFmtId="4" fontId="4" fillId="0" borderId="10" xfId="0" applyNumberFormat="1" applyFont="1" applyBorder="1"/>
    <xf numFmtId="3" fontId="4" fillId="0" borderId="10" xfId="0" applyNumberFormat="1" applyFont="1" applyBorder="1"/>
    <xf numFmtId="3" fontId="31" fillId="0" borderId="10" xfId="0" applyNumberFormat="1" applyFont="1" applyBorder="1"/>
    <xf numFmtId="3" fontId="4" fillId="0" borderId="9" xfId="0" applyNumberFormat="1" applyFont="1" applyBorder="1"/>
    <xf numFmtId="164" fontId="4" fillId="2" borderId="30" xfId="0" applyNumberFormat="1" applyFont="1" applyFill="1" applyBorder="1" applyAlignment="1">
      <alignment horizontal="center" vertical="center" wrapText="1"/>
    </xf>
    <xf numFmtId="164" fontId="4" fillId="2" borderId="29" xfId="0" applyNumberFormat="1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left" vertical="center" wrapText="1"/>
    </xf>
    <xf numFmtId="10" fontId="0" fillId="0" borderId="0" xfId="0" applyNumberFormat="1" applyBorder="1"/>
    <xf numFmtId="4" fontId="6" fillId="0" borderId="2" xfId="1" applyNumberFormat="1" applyFont="1" applyFill="1" applyBorder="1" applyAlignment="1" applyProtection="1">
      <alignment horizontal="right" vertical="center" wrapText="1"/>
    </xf>
    <xf numFmtId="2" fontId="0" fillId="0" borderId="2" xfId="0" applyNumberFormat="1" applyBorder="1"/>
    <xf numFmtId="0" fontId="26" fillId="39" borderId="2" xfId="0" applyNumberFormat="1" applyFont="1" applyFill="1" applyBorder="1" applyAlignment="1" applyProtection="1">
      <alignment horizontal="center" vertical="center" wrapText="1"/>
    </xf>
    <xf numFmtId="17" fontId="4" fillId="0" borderId="0" xfId="0" applyNumberFormat="1" applyFont="1" applyAlignment="1"/>
    <xf numFmtId="0" fontId="8" fillId="4" borderId="39" xfId="75" applyFont="1" applyFill="1" applyBorder="1" applyAlignment="1" applyProtection="1">
      <alignment vertical="center"/>
    </xf>
    <xf numFmtId="4" fontId="7" fillId="4" borderId="38" xfId="75" applyNumberFormat="1" applyFont="1" applyFill="1" applyBorder="1" applyAlignment="1" applyProtection="1">
      <alignment vertical="center"/>
    </xf>
    <xf numFmtId="3" fontId="7" fillId="4" borderId="12" xfId="71" applyNumberFormat="1" applyFont="1" applyFill="1" applyBorder="1"/>
    <xf numFmtId="0" fontId="7" fillId="4" borderId="11" xfId="71" applyFont="1" applyFill="1" applyBorder="1" applyAlignment="1">
      <alignment horizontal="left"/>
    </xf>
    <xf numFmtId="0" fontId="2" fillId="0" borderId="62" xfId="75" applyFont="1" applyBorder="1" applyAlignment="1" applyProtection="1">
      <alignment vertical="center"/>
    </xf>
    <xf numFmtId="4" fontId="2" fillId="0" borderId="62" xfId="75" applyNumberFormat="1" applyFont="1" applyBorder="1" applyAlignment="1" applyProtection="1">
      <alignment vertical="center"/>
    </xf>
    <xf numFmtId="3" fontId="2" fillId="0" borderId="62" xfId="75" applyNumberFormat="1" applyFont="1" applyBorder="1" applyAlignment="1" applyProtection="1">
      <alignment vertical="center"/>
    </xf>
    <xf numFmtId="0" fontId="2" fillId="0" borderId="62" xfId="75" applyFont="1" applyBorder="1" applyAlignment="1" applyProtection="1">
      <alignment horizontal="center" vertical="center"/>
    </xf>
    <xf numFmtId="0" fontId="2" fillId="0" borderId="36" xfId="75" applyFont="1" applyBorder="1" applyAlignment="1" applyProtection="1">
      <alignment vertical="center"/>
    </xf>
    <xf numFmtId="4" fontId="2" fillId="0" borderId="36" xfId="75" applyNumberFormat="1" applyFont="1" applyBorder="1" applyAlignment="1" applyProtection="1">
      <alignment vertical="center"/>
    </xf>
    <xf numFmtId="3" fontId="2" fillId="0" borderId="36" xfId="75" applyNumberFormat="1" applyFont="1" applyBorder="1" applyAlignment="1" applyProtection="1">
      <alignment vertical="center"/>
    </xf>
    <xf numFmtId="0" fontId="2" fillId="0" borderId="36" xfId="75" applyFont="1" applyBorder="1" applyAlignment="1" applyProtection="1">
      <alignment horizontal="center" vertical="center"/>
    </xf>
    <xf numFmtId="4" fontId="2" fillId="0" borderId="41" xfId="75" applyNumberFormat="1" applyFont="1" applyBorder="1" applyAlignment="1" applyProtection="1">
      <alignment vertical="center"/>
    </xf>
    <xf numFmtId="0" fontId="2" fillId="0" borderId="41" xfId="75" applyFont="1" applyBorder="1" applyAlignment="1" applyProtection="1">
      <alignment vertical="center"/>
    </xf>
    <xf numFmtId="3" fontId="2" fillId="0" borderId="41" xfId="75" applyNumberFormat="1" applyFont="1" applyBorder="1" applyAlignment="1" applyProtection="1">
      <alignment vertical="center"/>
    </xf>
    <xf numFmtId="0" fontId="2" fillId="0" borderId="41" xfId="75" applyFont="1" applyBorder="1" applyAlignment="1" applyProtection="1">
      <alignment horizontal="center" vertical="center"/>
    </xf>
    <xf numFmtId="0" fontId="7" fillId="39" borderId="39" xfId="75" applyFont="1" applyFill="1" applyBorder="1" applyAlignment="1" applyProtection="1">
      <alignment horizontal="center" vertical="center"/>
    </xf>
    <xf numFmtId="0" fontId="7" fillId="39" borderId="38" xfId="75" applyFont="1" applyFill="1" applyBorder="1" applyAlignment="1" applyProtection="1">
      <alignment horizontal="center" vertical="center"/>
    </xf>
    <xf numFmtId="0" fontId="7" fillId="39" borderId="12" xfId="74" applyFont="1" applyFill="1" applyBorder="1" applyAlignment="1">
      <alignment horizontal="center"/>
    </xf>
    <xf numFmtId="0" fontId="7" fillId="39" borderId="11" xfId="74" applyFont="1" applyFill="1" applyBorder="1" applyAlignment="1">
      <alignment horizontal="center"/>
    </xf>
    <xf numFmtId="0" fontId="7" fillId="0" borderId="0" xfId="73" applyFont="1" applyBorder="1" applyAlignment="1">
      <alignment horizontal="center"/>
    </xf>
    <xf numFmtId="166" fontId="0" fillId="0" borderId="0" xfId="0" applyNumberFormat="1"/>
    <xf numFmtId="165" fontId="0" fillId="0" borderId="0" xfId="0" applyNumberFormat="1"/>
    <xf numFmtId="4" fontId="0" fillId="0" borderId="47" xfId="0" applyNumberFormat="1" applyFont="1" applyBorder="1" applyAlignment="1" applyProtection="1">
      <alignment horizontal="right" vertical="center"/>
    </xf>
    <xf numFmtId="4" fontId="0" fillId="0" borderId="45" xfId="0" applyNumberFormat="1" applyFont="1" applyBorder="1" applyAlignment="1" applyProtection="1">
      <alignment horizontal="right" vertical="center"/>
    </xf>
    <xf numFmtId="3" fontId="0" fillId="0" borderId="45" xfId="0" applyNumberFormat="1" applyFont="1" applyBorder="1" applyAlignment="1" applyProtection="1">
      <alignment horizontal="right" vertical="center"/>
    </xf>
    <xf numFmtId="165" fontId="0" fillId="0" borderId="45" xfId="0" applyNumberFormat="1" applyFont="1" applyBorder="1" applyAlignment="1" applyProtection="1">
      <alignment vertical="center"/>
    </xf>
    <xf numFmtId="3" fontId="0" fillId="0" borderId="45" xfId="0" applyNumberFormat="1" applyFont="1" applyBorder="1" applyAlignment="1" applyProtection="1">
      <alignment vertical="center"/>
    </xf>
    <xf numFmtId="0" fontId="0" fillId="0" borderId="45" xfId="0" applyFont="1" applyBorder="1" applyAlignment="1" applyProtection="1">
      <alignment vertical="center"/>
    </xf>
    <xf numFmtId="0" fontId="0" fillId="0" borderId="52" xfId="0" applyFont="1" applyBorder="1" applyAlignment="1" applyProtection="1">
      <alignment horizontal="center" vertical="center"/>
    </xf>
    <xf numFmtId="4" fontId="0" fillId="0" borderId="51" xfId="0" applyNumberFormat="1" applyFont="1" applyBorder="1" applyAlignment="1" applyProtection="1">
      <alignment horizontal="right" vertical="center"/>
    </xf>
    <xf numFmtId="4" fontId="0" fillId="0" borderId="36" xfId="0" applyNumberFormat="1" applyFont="1" applyBorder="1" applyAlignment="1" applyProtection="1">
      <alignment horizontal="right" vertical="center"/>
    </xf>
    <xf numFmtId="165" fontId="0" fillId="0" borderId="36" xfId="0" applyNumberFormat="1" applyFont="1" applyBorder="1" applyAlignment="1" applyProtection="1">
      <alignment vertical="center"/>
    </xf>
    <xf numFmtId="0" fontId="0" fillId="0" borderId="50" xfId="0" applyFont="1" applyBorder="1" applyAlignment="1" applyProtection="1">
      <alignment horizontal="center" vertical="center"/>
    </xf>
    <xf numFmtId="4" fontId="0" fillId="0" borderId="46" xfId="0" applyNumberFormat="1" applyFont="1" applyBorder="1" applyAlignment="1" applyProtection="1">
      <alignment horizontal="right" vertical="center"/>
    </xf>
    <xf numFmtId="4" fontId="0" fillId="0" borderId="44" xfId="0" applyNumberFormat="1" applyFont="1" applyBorder="1" applyAlignment="1" applyProtection="1">
      <alignment horizontal="right" vertical="center"/>
    </xf>
    <xf numFmtId="3" fontId="0" fillId="0" borderId="44" xfId="0" applyNumberFormat="1" applyFont="1" applyBorder="1" applyAlignment="1" applyProtection="1">
      <alignment horizontal="right" vertical="center"/>
    </xf>
    <xf numFmtId="165" fontId="0" fillId="0" borderId="44" xfId="0" applyNumberFormat="1" applyFont="1" applyBorder="1" applyAlignment="1" applyProtection="1">
      <alignment vertical="center"/>
    </xf>
    <xf numFmtId="3" fontId="0" fillId="0" borderId="44" xfId="0" applyNumberFormat="1" applyFont="1" applyBorder="1" applyAlignment="1" applyProtection="1">
      <alignment vertical="center"/>
    </xf>
    <xf numFmtId="0" fontId="0" fillId="0" borderId="44" xfId="0" applyFont="1" applyBorder="1" applyAlignment="1" applyProtection="1">
      <alignment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9" fillId="2" borderId="30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/>
    </xf>
    <xf numFmtId="0" fontId="0" fillId="0" borderId="26" xfId="0" applyNumberFormat="1" applyFont="1" applyBorder="1"/>
    <xf numFmtId="0" fontId="0" fillId="0" borderId="27" xfId="0" applyFont="1" applyBorder="1"/>
    <xf numFmtId="4" fontId="0" fillId="0" borderId="27" xfId="0" applyNumberFormat="1" applyFont="1" applyBorder="1"/>
    <xf numFmtId="0" fontId="0" fillId="0" borderId="27" xfId="0" applyNumberFormat="1" applyFont="1" applyBorder="1"/>
    <xf numFmtId="3" fontId="0" fillId="0" borderId="27" xfId="0" applyNumberFormat="1" applyFont="1" applyBorder="1"/>
    <xf numFmtId="0" fontId="6" fillId="0" borderId="25" xfId="0" applyNumberFormat="1" applyFont="1" applyBorder="1" applyAlignment="1">
      <alignment horizontal="center"/>
    </xf>
    <xf numFmtId="0" fontId="0" fillId="0" borderId="7" xfId="0" applyNumberFormat="1" applyFont="1" applyBorder="1"/>
    <xf numFmtId="0" fontId="0" fillId="0" borderId="2" xfId="0" applyNumberFormat="1" applyFont="1" applyBorder="1"/>
    <xf numFmtId="0" fontId="6" fillId="0" borderId="6" xfId="0" applyNumberFormat="1" applyFont="1" applyBorder="1" applyAlignment="1">
      <alignment horizontal="center"/>
    </xf>
    <xf numFmtId="0" fontId="0" fillId="0" borderId="14" xfId="0" applyNumberFormat="1" applyFont="1" applyBorder="1"/>
    <xf numFmtId="0" fontId="0" fillId="0" borderId="10" xfId="0" applyFont="1" applyBorder="1"/>
    <xf numFmtId="4" fontId="0" fillId="0" borderId="10" xfId="0" applyNumberFormat="1" applyFont="1" applyBorder="1"/>
    <xf numFmtId="0" fontId="0" fillId="0" borderId="10" xfId="0" applyNumberFormat="1" applyFont="1" applyBorder="1"/>
    <xf numFmtId="3" fontId="0" fillId="0" borderId="10" xfId="0" applyNumberFormat="1" applyFont="1" applyBorder="1"/>
    <xf numFmtId="0" fontId="6" fillId="0" borderId="9" xfId="0" applyNumberFormat="1" applyFont="1" applyBorder="1" applyAlignment="1">
      <alignment horizontal="center"/>
    </xf>
    <xf numFmtId="0" fontId="4" fillId="2" borderId="65" xfId="0" applyFont="1" applyFill="1" applyBorder="1" applyAlignment="1">
      <alignment horizontal="center" vertical="center"/>
    </xf>
    <xf numFmtId="3" fontId="4" fillId="2" borderId="30" xfId="0" applyNumberFormat="1" applyFont="1" applyFill="1" applyBorder="1" applyAlignment="1">
      <alignment horizontal="center" vertical="center"/>
    </xf>
    <xf numFmtId="4" fontId="0" fillId="0" borderId="0" xfId="0" applyNumberFormat="1" applyFont="1"/>
    <xf numFmtId="3" fontId="0" fillId="0" borderId="0" xfId="0" applyNumberFormat="1" applyFont="1"/>
    <xf numFmtId="3" fontId="0" fillId="0" borderId="26" xfId="0" applyNumberFormat="1" applyFont="1" applyBorder="1" applyAlignment="1">
      <alignment horizontal="right"/>
    </xf>
    <xf numFmtId="0" fontId="0" fillId="0" borderId="27" xfId="0" applyNumberFormat="1" applyFont="1" applyBorder="1" applyAlignment="1">
      <alignment horizontal="right"/>
    </xf>
    <xf numFmtId="4" fontId="0" fillId="0" borderId="27" xfId="0" applyNumberFormat="1" applyFont="1" applyBorder="1" applyAlignment="1">
      <alignment horizontal="right"/>
    </xf>
    <xf numFmtId="3" fontId="0" fillId="0" borderId="27" xfId="0" applyNumberFormat="1" applyFont="1" applyBorder="1" applyAlignment="1">
      <alignment horizontal="right"/>
    </xf>
    <xf numFmtId="3" fontId="6" fillId="0" borderId="27" xfId="0" applyNumberFormat="1" applyFont="1" applyFill="1" applyBorder="1" applyAlignment="1" applyProtection="1">
      <alignment horizontal="right" vertical="center" wrapText="1"/>
    </xf>
    <xf numFmtId="3" fontId="0" fillId="0" borderId="27" xfId="0" applyNumberFormat="1" applyFont="1" applyBorder="1" applyAlignment="1">
      <alignment horizontal="left"/>
    </xf>
    <xf numFmtId="0" fontId="0" fillId="0" borderId="27" xfId="0" applyNumberFormat="1" applyFont="1" applyBorder="1" applyAlignment="1">
      <alignment horizontal="left"/>
    </xf>
    <xf numFmtId="0" fontId="0" fillId="0" borderId="25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right"/>
    </xf>
    <xf numFmtId="4" fontId="0" fillId="0" borderId="2" xfId="0" applyNumberFormat="1" applyFont="1" applyBorder="1" applyAlignment="1">
      <alignment horizontal="right"/>
    </xf>
    <xf numFmtId="3" fontId="0" fillId="0" borderId="2" xfId="0" applyNumberFormat="1" applyFont="1" applyBorder="1" applyAlignment="1">
      <alignment horizontal="right"/>
    </xf>
    <xf numFmtId="3" fontId="6" fillId="0" borderId="2" xfId="0" applyNumberFormat="1" applyFont="1" applyFill="1" applyBorder="1" applyAlignment="1" applyProtection="1">
      <alignment horizontal="right" vertical="center" wrapText="1"/>
    </xf>
    <xf numFmtId="3" fontId="0" fillId="0" borderId="2" xfId="0" applyNumberFormat="1" applyFont="1" applyBorder="1" applyAlignment="1">
      <alignment horizontal="left"/>
    </xf>
    <xf numFmtId="0" fontId="0" fillId="0" borderId="2" xfId="0" applyNumberFormat="1" applyFont="1" applyBorder="1" applyAlignment="1">
      <alignment horizontal="left"/>
    </xf>
    <xf numFmtId="0" fontId="0" fillId="0" borderId="6" xfId="0" applyNumberFormat="1" applyFont="1" applyBorder="1" applyAlignment="1">
      <alignment horizontal="center"/>
    </xf>
    <xf numFmtId="0" fontId="0" fillId="0" borderId="2" xfId="0" applyNumberFormat="1" applyFont="1" applyBorder="1" applyAlignment="1">
      <alignment horizontal="right"/>
    </xf>
    <xf numFmtId="3" fontId="0" fillId="0" borderId="14" xfId="0" applyNumberFormat="1" applyFont="1" applyBorder="1" applyAlignment="1">
      <alignment horizontal="right"/>
    </xf>
    <xf numFmtId="0" fontId="0" fillId="0" borderId="10" xfId="0" applyNumberFormat="1" applyFont="1" applyBorder="1" applyAlignment="1">
      <alignment horizontal="right"/>
    </xf>
    <xf numFmtId="4" fontId="0" fillId="0" borderId="10" xfId="0" applyNumberFormat="1" applyFont="1" applyBorder="1" applyAlignment="1">
      <alignment horizontal="right"/>
    </xf>
    <xf numFmtId="3" fontId="0" fillId="0" borderId="10" xfId="0" applyNumberFormat="1" applyFont="1" applyBorder="1" applyAlignment="1">
      <alignment horizontal="right"/>
    </xf>
    <xf numFmtId="3" fontId="6" fillId="0" borderId="10" xfId="0" applyNumberFormat="1" applyFont="1" applyFill="1" applyBorder="1" applyAlignment="1" applyProtection="1">
      <alignment horizontal="right" vertical="center" wrapText="1"/>
    </xf>
    <xf numFmtId="3" fontId="0" fillId="0" borderId="10" xfId="0" applyNumberFormat="1" applyFont="1" applyBorder="1" applyAlignment="1">
      <alignment horizontal="left"/>
    </xf>
    <xf numFmtId="0" fontId="0" fillId="0" borderId="10" xfId="0" applyNumberFormat="1" applyFont="1" applyBorder="1" applyAlignment="1">
      <alignment horizontal="left"/>
    </xf>
    <xf numFmtId="0" fontId="0" fillId="0" borderId="9" xfId="0" applyNumberFormat="1" applyFont="1" applyBorder="1" applyAlignment="1">
      <alignment horizontal="center"/>
    </xf>
    <xf numFmtId="0" fontId="6" fillId="0" borderId="0" xfId="0" applyFont="1"/>
    <xf numFmtId="4" fontId="0" fillId="0" borderId="2" xfId="0" applyNumberFormat="1" applyFill="1" applyBorder="1" applyAlignment="1">
      <alignment horizontal="center"/>
    </xf>
    <xf numFmtId="0" fontId="32" fillId="37" borderId="35" xfId="0" applyFont="1" applyFill="1" applyBorder="1" applyAlignment="1">
      <alignment horizontal="center" wrapText="1"/>
    </xf>
    <xf numFmtId="0" fontId="32" fillId="37" borderId="57" xfId="0" applyFont="1" applyFill="1" applyBorder="1" applyAlignment="1">
      <alignment horizontal="center" wrapText="1"/>
    </xf>
    <xf numFmtId="0" fontId="32" fillId="37" borderId="58" xfId="0" applyFont="1" applyFill="1" applyBorder="1" applyAlignment="1">
      <alignment horizontal="center"/>
    </xf>
    <xf numFmtId="0" fontId="32" fillId="37" borderId="59" xfId="0" applyFont="1" applyFill="1" applyBorder="1" applyAlignment="1">
      <alignment horizontal="center"/>
    </xf>
    <xf numFmtId="0" fontId="33" fillId="37" borderId="58" xfId="0" applyFont="1" applyFill="1" applyBorder="1" applyAlignment="1">
      <alignment horizontal="center"/>
    </xf>
    <xf numFmtId="0" fontId="33" fillId="37" borderId="59" xfId="0" applyFont="1" applyFill="1" applyBorder="1" applyAlignment="1">
      <alignment horizontal="center"/>
    </xf>
    <xf numFmtId="0" fontId="7" fillId="0" borderId="0" xfId="68" applyFont="1" applyAlignment="1">
      <alignment horizontal="center"/>
    </xf>
    <xf numFmtId="0" fontId="4" fillId="36" borderId="28" xfId="70" applyFont="1" applyFill="1" applyBorder="1" applyAlignment="1">
      <alignment horizontal="center" vertical="center"/>
    </xf>
    <xf numFmtId="0" fontId="4" fillId="36" borderId="48" xfId="70" applyFont="1" applyFill="1" applyBorder="1" applyAlignment="1">
      <alignment horizontal="center" vertical="center"/>
    </xf>
    <xf numFmtId="3" fontId="4" fillId="36" borderId="34" xfId="70" applyNumberFormat="1" applyFont="1" applyFill="1" applyBorder="1" applyAlignment="1">
      <alignment horizontal="center"/>
    </xf>
    <xf numFmtId="3" fontId="4" fillId="36" borderId="31" xfId="70" applyNumberFormat="1" applyFont="1" applyFill="1" applyBorder="1" applyAlignment="1">
      <alignment horizontal="center"/>
    </xf>
    <xf numFmtId="3" fontId="4" fillId="36" borderId="49" xfId="70" applyNumberFormat="1" applyFont="1" applyFill="1" applyBorder="1" applyAlignment="1">
      <alignment horizontal="center"/>
    </xf>
    <xf numFmtId="3" fontId="4" fillId="36" borderId="33" xfId="70" applyNumberFormat="1" applyFont="1" applyFill="1" applyBorder="1" applyAlignment="1">
      <alignment horizontal="center"/>
    </xf>
    <xf numFmtId="0" fontId="32" fillId="37" borderId="0" xfId="0" applyFont="1" applyFill="1" applyAlignment="1">
      <alignment horizontal="center"/>
    </xf>
    <xf numFmtId="0" fontId="4" fillId="0" borderId="0" xfId="65" applyFont="1" applyAlignment="1">
      <alignment horizontal="center"/>
    </xf>
    <xf numFmtId="0" fontId="7" fillId="0" borderId="0" xfId="65" applyFont="1" applyAlignment="1">
      <alignment horizontal="center"/>
    </xf>
    <xf numFmtId="0" fontId="4" fillId="36" borderId="28" xfId="67" applyFont="1" applyFill="1" applyBorder="1" applyAlignment="1">
      <alignment horizontal="center" vertical="center"/>
    </xf>
    <xf numFmtId="0" fontId="4" fillId="36" borderId="48" xfId="67" applyFont="1" applyFill="1" applyBorder="1" applyAlignment="1">
      <alignment horizontal="center" vertical="center"/>
    </xf>
    <xf numFmtId="3" fontId="4" fillId="36" borderId="34" xfId="67" applyNumberFormat="1" applyFont="1" applyFill="1" applyBorder="1" applyAlignment="1">
      <alignment horizontal="center"/>
    </xf>
    <xf numFmtId="3" fontId="4" fillId="36" borderId="31" xfId="67" applyNumberFormat="1" applyFont="1" applyFill="1" applyBorder="1" applyAlignment="1">
      <alignment horizontal="center"/>
    </xf>
    <xf numFmtId="3" fontId="4" fillId="36" borderId="49" xfId="67" applyNumberFormat="1" applyFont="1" applyFill="1" applyBorder="1" applyAlignment="1">
      <alignment horizontal="center"/>
    </xf>
    <xf numFmtId="3" fontId="4" fillId="36" borderId="33" xfId="67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7" fillId="2" borderId="32" xfId="0" applyNumberFormat="1" applyFont="1" applyFill="1" applyBorder="1" applyAlignment="1">
      <alignment horizontal="center"/>
    </xf>
    <xf numFmtId="3" fontId="7" fillId="2" borderId="31" xfId="0" applyNumberFormat="1" applyFont="1" applyFill="1" applyBorder="1" applyAlignment="1">
      <alignment horizontal="center"/>
    </xf>
    <xf numFmtId="3" fontId="7" fillId="2" borderId="33" xfId="0" applyNumberFormat="1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34" fillId="2" borderId="10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4" fillId="2" borderId="14" xfId="0" applyFont="1" applyFill="1" applyBorder="1" applyAlignment="1">
      <alignment horizontal="center" vertical="center" wrapText="1"/>
    </xf>
    <xf numFmtId="0" fontId="34" fillId="2" borderId="7" xfId="0" applyFont="1" applyFill="1" applyBorder="1" applyAlignment="1">
      <alignment horizontal="center" vertical="center" wrapText="1"/>
    </xf>
    <xf numFmtId="0" fontId="34" fillId="2" borderId="9" xfId="0" applyFont="1" applyFill="1" applyBorder="1" applyAlignment="1">
      <alignment horizontal="center" vertical="center"/>
    </xf>
    <xf numFmtId="0" fontId="34" fillId="2" borderId="6" xfId="0" applyFont="1" applyFill="1" applyBorder="1" applyAlignment="1">
      <alignment horizontal="center" vertical="center"/>
    </xf>
    <xf numFmtId="0" fontId="34" fillId="2" borderId="10" xfId="0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3" fontId="7" fillId="2" borderId="2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2" borderId="2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3" fontId="7" fillId="2" borderId="10" xfId="0" applyNumberFormat="1" applyFont="1" applyFill="1" applyBorder="1" applyAlignment="1">
      <alignment horizontal="center"/>
    </xf>
    <xf numFmtId="3" fontId="7" fillId="2" borderId="14" xfId="0" applyNumberFormat="1" applyFont="1" applyFill="1" applyBorder="1" applyAlignment="1">
      <alignment horizontal="center"/>
    </xf>
    <xf numFmtId="17" fontId="32" fillId="37" borderId="0" xfId="0" applyNumberFormat="1" applyFont="1" applyFill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/>
    </xf>
    <xf numFmtId="3" fontId="4" fillId="2" borderId="6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  <xf numFmtId="0" fontId="32" fillId="37" borderId="0" xfId="65" applyFont="1" applyFill="1" applyAlignment="1">
      <alignment horizontal="center"/>
    </xf>
    <xf numFmtId="0" fontId="32" fillId="37" borderId="0" xfId="73" applyFont="1" applyFill="1" applyBorder="1" applyAlignment="1">
      <alignment horizontal="center"/>
    </xf>
    <xf numFmtId="0" fontId="9" fillId="2" borderId="68" xfId="0" applyFont="1" applyFill="1" applyBorder="1" applyAlignment="1">
      <alignment horizontal="center" vertical="center" wrapText="1"/>
    </xf>
    <xf numFmtId="0" fontId="9" fillId="2" borderId="67" xfId="0" applyFont="1" applyFill="1" applyBorder="1" applyAlignment="1">
      <alignment horizontal="center" vertical="center" wrapText="1"/>
    </xf>
    <xf numFmtId="0" fontId="9" fillId="2" borderId="70" xfId="0" applyFont="1" applyFill="1" applyBorder="1" applyAlignment="1">
      <alignment horizontal="center" vertical="center"/>
    </xf>
    <xf numFmtId="0" fontId="9" fillId="2" borderId="69" xfId="0" applyFont="1" applyFill="1" applyBorder="1" applyAlignment="1">
      <alignment horizontal="center" vertical="center"/>
    </xf>
    <xf numFmtId="0" fontId="9" fillId="2" borderId="66" xfId="0" applyFont="1" applyFill="1" applyBorder="1" applyAlignment="1">
      <alignment horizontal="center" vertical="center"/>
    </xf>
    <xf numFmtId="0" fontId="9" fillId="2" borderId="68" xfId="0" applyFont="1" applyFill="1" applyBorder="1" applyAlignment="1">
      <alignment horizontal="center" vertical="center"/>
    </xf>
    <xf numFmtId="0" fontId="9" fillId="2" borderId="67" xfId="0" applyFont="1" applyFill="1" applyBorder="1" applyAlignment="1">
      <alignment horizontal="center" vertical="center"/>
    </xf>
    <xf numFmtId="0" fontId="4" fillId="2" borderId="70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2" xfId="0" applyFont="1" applyFill="1" applyBorder="1" applyAlignment="1">
      <alignment horizontal="center" vertical="center"/>
    </xf>
    <xf numFmtId="0" fontId="4" fillId="2" borderId="71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 wrapText="1"/>
    </xf>
  </cellXfs>
  <cellStyles count="129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/>
    <cellStyle name="Κανονικό 10 4" xfId="67"/>
    <cellStyle name="Κανονικό 10 5" xfId="70"/>
    <cellStyle name="Κανονικό 11" xfId="74"/>
    <cellStyle name="Κανονικό 12" xfId="71"/>
    <cellStyle name="Κανονικό 13" xfId="96"/>
    <cellStyle name="Κανονικό 14" xfId="63"/>
    <cellStyle name="Κανονικό 15" xfId="72"/>
    <cellStyle name="Κανονικό 16" xfId="97"/>
    <cellStyle name="Κανονικό 17" xfId="51"/>
    <cellStyle name="Κανονικό 18" xfId="52"/>
    <cellStyle name="Κανονικό 19" xfId="66"/>
    <cellStyle name="Κανονικό 2" xfId="1"/>
    <cellStyle name="Κανονικό 2 10" xfId="68"/>
    <cellStyle name="Κανονικό 2 11" xfId="73"/>
    <cellStyle name="Κανονικό 2 2" xfId="83"/>
    <cellStyle name="Κανονικό 2 2 2" xfId="113"/>
    <cellStyle name="Κανονικό 2 2 2 2" xfId="116"/>
    <cellStyle name="Κανονικό 2 3" xfId="84"/>
    <cellStyle name="Κανονικό 2 4" xfId="85"/>
    <cellStyle name="Κανονικό 2 5" xfId="86"/>
    <cellStyle name="Κανονικό 2 6" xfId="88"/>
    <cellStyle name="Κανονικό 2 7" xfId="89"/>
    <cellStyle name="Κανονικό 2 9" xfId="65"/>
    <cellStyle name="Κανονικό 20" xfId="69"/>
    <cellStyle name="Κανονικό 21" xfId="50"/>
    <cellStyle name="Κανονικό 22" xfId="75"/>
    <cellStyle name="Κανονικό 23 2" xfId="117"/>
    <cellStyle name="Κανονικό 24" xfId="94"/>
    <cellStyle name="Κανονικό 25" xfId="95"/>
    <cellStyle name="Κανονικό 27" xfId="105"/>
    <cellStyle name="Κανονικό 28" xfId="106"/>
    <cellStyle name="Κανονικό 29" xfId="107"/>
    <cellStyle name="Κανονικό 3" xfId="2"/>
    <cellStyle name="Κανονικό 3 10" xfId="82"/>
    <cellStyle name="Κανονικό 3 11" xfId="78"/>
    <cellStyle name="Κανονικό 3 12" xfId="81"/>
    <cellStyle name="Κανονικό 3 13" xfId="90"/>
    <cellStyle name="Κανονικό 3 14" xfId="91"/>
    <cellStyle name="Κανονικό 3 15" xfId="93"/>
    <cellStyle name="Κανονικό 3 16" xfId="92"/>
    <cellStyle name="Κανονικό 3 17" xfId="101"/>
    <cellStyle name="Κανονικό 3 18" xfId="103"/>
    <cellStyle name="Κανονικό 3 19" xfId="104"/>
    <cellStyle name="Κανονικό 3 2" xfId="58"/>
    <cellStyle name="Κανονικό 3 20" xfId="102"/>
    <cellStyle name="Κανονικό 3 21" xfId="114"/>
    <cellStyle name="Κανονικό 3 3" xfId="60"/>
    <cellStyle name="Κανονικό 3 4" xfId="62"/>
    <cellStyle name="Κανονικό 3 5" xfId="64"/>
    <cellStyle name="Κανονικό 3 6" xfId="76"/>
    <cellStyle name="Κανονικό 3 7" xfId="77"/>
    <cellStyle name="Κανονικό 3 8" xfId="80"/>
    <cellStyle name="Κανονικό 3 9" xfId="79"/>
    <cellStyle name="Κανονικό 30" xfId="123"/>
    <cellStyle name="Κανονικό 32" xfId="121"/>
    <cellStyle name="Κανονικό 33" xfId="122"/>
    <cellStyle name="Κανονικό 34" xfId="59"/>
    <cellStyle name="Κανονικό 35" xfId="100"/>
    <cellStyle name="Κανονικό 36" xfId="87"/>
    <cellStyle name="Κανονικό 37" xfId="99"/>
    <cellStyle name="Κανονικό 38" xfId="53"/>
    <cellStyle name="Κανονικό 39" xfId="98"/>
    <cellStyle name="Κανονικό 4" xfId="44"/>
    <cellStyle name="Κανονικό 40" xfId="118"/>
    <cellStyle name="Κανονικό 41" xfId="124"/>
    <cellStyle name="Κανονικό 42" xfId="119"/>
    <cellStyle name="Κανονικό 43" xfId="108"/>
    <cellStyle name="Κανονικό 44" xfId="54"/>
    <cellStyle name="Κανονικό 45" xfId="55"/>
    <cellStyle name="Κανονικό 46" xfId="56"/>
    <cellStyle name="Κανονικό 47" xfId="57"/>
    <cellStyle name="Κανονικό 49" xfId="109"/>
    <cellStyle name="Κανονικό 5" xfId="47"/>
    <cellStyle name="Κανονικό 50" xfId="120"/>
    <cellStyle name="Κανονικό 51" xfId="110"/>
    <cellStyle name="Κανονικό 53" xfId="125"/>
    <cellStyle name="Κανονικό 55" xfId="111"/>
    <cellStyle name="Κανονικό 56" xfId="112"/>
    <cellStyle name="Κανονικό 59" xfId="126"/>
    <cellStyle name="Κανονικό 6" xfId="45"/>
    <cellStyle name="Κανονικό 60" xfId="127"/>
    <cellStyle name="Κανονικό 61" xfId="128"/>
    <cellStyle name="Κανονικό 7" xfId="48"/>
    <cellStyle name="Κανονικό 8" xfId="46"/>
    <cellStyle name="Κανονικό 9" xfId="49"/>
    <cellStyle name="Ουδέτερο" xfId="10" builtinId="28" customBuiltin="1"/>
    <cellStyle name="Προειδοποιητικό κείμενο" xfId="16" builtinId="11" customBuiltin="1"/>
    <cellStyle name="Σημείωση" xfId="17" builtinId="10" customBuiltin="1"/>
    <cellStyle name="Σημείωση 2" xfId="115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280875</xdr:colOff>
      <xdr:row>0</xdr:row>
      <xdr:rowOff>828000</xdr:rowOff>
    </xdr:to>
    <xdr:pic>
      <xdr:nvPicPr>
        <xdr:cNvPr id="2" name="1 - Εικόνα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00000" cy="82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5353050</xdr:colOff>
      <xdr:row>35</xdr:row>
      <xdr:rowOff>66675</xdr:rowOff>
    </xdr:from>
    <xdr:to>
      <xdr:col>1</xdr:col>
      <xdr:colOff>6490438</xdr:colOff>
      <xdr:row>35</xdr:row>
      <xdr:rowOff>400195</xdr:rowOff>
    </xdr:to>
    <xdr:pic>
      <xdr:nvPicPr>
        <xdr:cNvPr id="3" name="3 - Εικόνα" descr="revised_LOGO_rgb_high_res copy.gif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72175" y="4752975"/>
          <a:ext cx="1137388" cy="333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6"/>
  <sheetViews>
    <sheetView showGridLines="0" tabSelected="1" topLeftCell="A10" zoomScaleNormal="100" workbookViewId="0">
      <selection activeCell="B26" sqref="B26"/>
    </sheetView>
  </sheetViews>
  <sheetFormatPr defaultRowHeight="15"/>
  <cols>
    <col min="1" max="1" width="9.28515625" style="116" customWidth="1"/>
    <col min="2" max="2" width="99.7109375" style="116" customWidth="1"/>
    <col min="3" max="16384" width="9.140625" style="116"/>
  </cols>
  <sheetData>
    <row r="1" spans="1:3" ht="66" customHeight="1">
      <c r="A1" s="434" t="s">
        <v>448</v>
      </c>
      <c r="B1" s="435"/>
    </row>
    <row r="2" spans="1:3" ht="32.25" customHeight="1">
      <c r="A2" s="436" t="s">
        <v>377</v>
      </c>
      <c r="B2" s="437"/>
    </row>
    <row r="3" spans="1:3" ht="23.25" customHeight="1">
      <c r="A3" s="438" t="s">
        <v>378</v>
      </c>
      <c r="B3" s="439"/>
    </row>
    <row r="4" spans="1:3" ht="30" customHeight="1">
      <c r="A4" s="438" t="s">
        <v>379</v>
      </c>
      <c r="B4" s="439"/>
    </row>
    <row r="5" spans="1:3" ht="27.75" customHeight="1">
      <c r="A5" s="148" t="s">
        <v>392</v>
      </c>
      <c r="B5" s="149" t="s">
        <v>380</v>
      </c>
    </row>
    <row r="6" spans="1:3" ht="18.75" customHeight="1">
      <c r="A6" s="148" t="s">
        <v>393</v>
      </c>
      <c r="B6" s="149" t="s">
        <v>381</v>
      </c>
    </row>
    <row r="7" spans="1:3" ht="30">
      <c r="A7" s="148" t="s">
        <v>394</v>
      </c>
      <c r="B7" s="150" t="s">
        <v>382</v>
      </c>
    </row>
    <row r="8" spans="1:3" ht="27.75" customHeight="1">
      <c r="A8" s="148" t="s">
        <v>395</v>
      </c>
      <c r="B8" s="150" t="s">
        <v>383</v>
      </c>
      <c r="C8" s="123"/>
    </row>
    <row r="9" spans="1:3" ht="19.5" customHeight="1">
      <c r="A9" s="148" t="s">
        <v>396</v>
      </c>
      <c r="B9" s="149" t="s">
        <v>384</v>
      </c>
      <c r="C9" s="123"/>
    </row>
    <row r="10" spans="1:3" ht="14.25" customHeight="1">
      <c r="A10" s="148" t="s">
        <v>397</v>
      </c>
      <c r="B10" s="149" t="s">
        <v>385</v>
      </c>
      <c r="C10" s="123"/>
    </row>
    <row r="11" spans="1:3">
      <c r="A11" s="148" t="s">
        <v>398</v>
      </c>
      <c r="B11" s="149" t="s">
        <v>386</v>
      </c>
      <c r="C11" s="123"/>
    </row>
    <row r="12" spans="1:3">
      <c r="A12" s="148" t="s">
        <v>399</v>
      </c>
      <c r="B12" s="149" t="s">
        <v>387</v>
      </c>
      <c r="C12" s="123"/>
    </row>
    <row r="13" spans="1:3">
      <c r="A13" s="148" t="s">
        <v>400</v>
      </c>
      <c r="B13" s="149" t="s">
        <v>388</v>
      </c>
      <c r="C13" s="123"/>
    </row>
    <row r="14" spans="1:3">
      <c r="A14" s="148" t="s">
        <v>389</v>
      </c>
      <c r="B14" s="149" t="s">
        <v>390</v>
      </c>
      <c r="C14" s="123"/>
    </row>
    <row r="15" spans="1:3" ht="19.5" customHeight="1">
      <c r="A15" s="148" t="s">
        <v>391</v>
      </c>
      <c r="B15" s="149" t="s">
        <v>418</v>
      </c>
      <c r="C15" s="123"/>
    </row>
    <row r="16" spans="1:3" ht="19.5" customHeight="1">
      <c r="A16" s="245" t="s">
        <v>446</v>
      </c>
      <c r="B16" s="246" t="s">
        <v>447</v>
      </c>
      <c r="C16" s="123"/>
    </row>
    <row r="17" spans="1:3" ht="19.5" customHeight="1">
      <c r="A17" s="245" t="s">
        <v>773</v>
      </c>
      <c r="B17" s="246" t="s">
        <v>806</v>
      </c>
      <c r="C17" s="123"/>
    </row>
    <row r="18" spans="1:3" ht="19.5" customHeight="1">
      <c r="A18" s="245" t="s">
        <v>774</v>
      </c>
      <c r="B18" s="246" t="s">
        <v>805</v>
      </c>
      <c r="C18" s="123"/>
    </row>
    <row r="19" spans="1:3" ht="19.5" customHeight="1">
      <c r="A19" s="245" t="s">
        <v>775</v>
      </c>
      <c r="B19" s="246" t="s">
        <v>785</v>
      </c>
      <c r="C19" s="123"/>
    </row>
    <row r="20" spans="1:3" ht="19.5" customHeight="1">
      <c r="A20" s="245" t="s">
        <v>776</v>
      </c>
      <c r="B20" s="246" t="s">
        <v>786</v>
      </c>
      <c r="C20" s="123"/>
    </row>
    <row r="21" spans="1:3" ht="19.5" customHeight="1">
      <c r="A21" s="245" t="s">
        <v>777</v>
      </c>
      <c r="B21" s="246" t="s">
        <v>787</v>
      </c>
      <c r="C21" s="123"/>
    </row>
    <row r="22" spans="1:3" ht="19.5" customHeight="1">
      <c r="A22" s="245" t="s">
        <v>778</v>
      </c>
      <c r="B22" s="246" t="s">
        <v>788</v>
      </c>
      <c r="C22" s="123"/>
    </row>
    <row r="23" spans="1:3" ht="19.5" customHeight="1">
      <c r="A23" s="245" t="s">
        <v>779</v>
      </c>
      <c r="B23" s="246" t="s">
        <v>789</v>
      </c>
      <c r="C23" s="123"/>
    </row>
    <row r="24" spans="1:3" ht="19.5" customHeight="1">
      <c r="A24" s="245" t="s">
        <v>780</v>
      </c>
      <c r="B24" s="246" t="s">
        <v>828</v>
      </c>
      <c r="C24" s="123"/>
    </row>
    <row r="25" spans="1:3" ht="19.5" customHeight="1">
      <c r="A25" s="245" t="s">
        <v>781</v>
      </c>
      <c r="B25" s="246" t="s">
        <v>825</v>
      </c>
      <c r="C25" s="123"/>
    </row>
    <row r="26" spans="1:3" ht="19.5" customHeight="1">
      <c r="A26" s="245" t="s">
        <v>782</v>
      </c>
      <c r="B26" s="246" t="s">
        <v>826</v>
      </c>
      <c r="C26" s="123"/>
    </row>
    <row r="27" spans="1:3" ht="19.5" customHeight="1">
      <c r="A27" s="245" t="s">
        <v>783</v>
      </c>
      <c r="B27" s="246" t="s">
        <v>827</v>
      </c>
      <c r="C27" s="123"/>
    </row>
    <row r="28" spans="1:3" ht="19.5" customHeight="1">
      <c r="A28" s="245" t="s">
        <v>784</v>
      </c>
      <c r="B28" s="246" t="s">
        <v>797</v>
      </c>
      <c r="C28" s="123"/>
    </row>
    <row r="29" spans="1:3" ht="19.5" customHeight="1">
      <c r="A29" s="245" t="s">
        <v>790</v>
      </c>
      <c r="B29" s="246" t="s">
        <v>798</v>
      </c>
      <c r="C29" s="123"/>
    </row>
    <row r="30" spans="1:3" ht="19.5" customHeight="1">
      <c r="A30" s="245" t="s">
        <v>791</v>
      </c>
      <c r="B30" s="246" t="s">
        <v>799</v>
      </c>
      <c r="C30" s="123"/>
    </row>
    <row r="31" spans="1:3" ht="19.5" customHeight="1">
      <c r="A31" s="245" t="s">
        <v>792</v>
      </c>
      <c r="B31" s="246" t="s">
        <v>800</v>
      </c>
      <c r="C31" s="123"/>
    </row>
    <row r="32" spans="1:3" ht="19.5" customHeight="1">
      <c r="A32" s="245" t="s">
        <v>793</v>
      </c>
      <c r="B32" s="246" t="s">
        <v>801</v>
      </c>
      <c r="C32" s="123"/>
    </row>
    <row r="33" spans="1:3" ht="19.5" customHeight="1">
      <c r="A33" s="245" t="s">
        <v>794</v>
      </c>
      <c r="B33" s="246" t="s">
        <v>802</v>
      </c>
      <c r="C33" s="123"/>
    </row>
    <row r="34" spans="1:3" ht="19.5" customHeight="1">
      <c r="A34" s="245" t="s">
        <v>795</v>
      </c>
      <c r="B34" s="246" t="s">
        <v>803</v>
      </c>
      <c r="C34" s="123"/>
    </row>
    <row r="35" spans="1:3" ht="19.5" customHeight="1">
      <c r="A35" s="245" t="s">
        <v>796</v>
      </c>
      <c r="B35" s="246" t="s">
        <v>804</v>
      </c>
      <c r="C35" s="123"/>
    </row>
    <row r="36" spans="1:3" ht="45" customHeight="1" thickBot="1">
      <c r="A36" s="151"/>
      <c r="B36" s="152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59"/>
  <sheetViews>
    <sheetView workbookViewId="0">
      <selection activeCell="B21" sqref="B21"/>
    </sheetView>
  </sheetViews>
  <sheetFormatPr defaultRowHeight="15"/>
  <cols>
    <col min="1" max="1" width="6.28515625" style="24" customWidth="1"/>
    <col min="2" max="2" width="20.140625" style="116" bestFit="1" customWidth="1"/>
    <col min="3" max="3" width="11.28515625" style="116" customWidth="1"/>
    <col min="4" max="4" width="18.28515625" style="116" customWidth="1"/>
    <col min="5" max="5" width="11" style="116" customWidth="1"/>
    <col min="6" max="6" width="18.28515625" style="116" customWidth="1"/>
    <col min="7" max="7" width="11.5703125" style="116" customWidth="1"/>
    <col min="8" max="8" width="16.7109375" style="116" bestFit="1" customWidth="1"/>
    <col min="9" max="9" width="10.28515625" style="116" customWidth="1"/>
    <col min="10" max="10" width="10" style="116" customWidth="1"/>
    <col min="11" max="16384" width="9.140625" style="116"/>
  </cols>
  <sheetData>
    <row r="1" spans="1:10" s="51" customFormat="1" ht="18" customHeight="1">
      <c r="A1" s="447" t="s">
        <v>420</v>
      </c>
      <c r="B1" s="447"/>
      <c r="C1" s="447"/>
      <c r="D1" s="447"/>
      <c r="E1" s="447"/>
      <c r="F1" s="447"/>
      <c r="G1" s="447"/>
      <c r="H1" s="447"/>
      <c r="I1" s="447"/>
      <c r="J1" s="447"/>
    </row>
    <row r="2" spans="1:10">
      <c r="A2" s="68"/>
    </row>
    <row r="3" spans="1:10" s="15" customFormat="1" ht="21" customHeight="1">
      <c r="A3" s="484" t="s">
        <v>9</v>
      </c>
      <c r="B3" s="484" t="s">
        <v>18</v>
      </c>
      <c r="C3" s="484" t="s">
        <v>29</v>
      </c>
      <c r="D3" s="484"/>
      <c r="E3" s="484" t="s">
        <v>19</v>
      </c>
      <c r="F3" s="484"/>
      <c r="G3" s="484" t="s">
        <v>20</v>
      </c>
      <c r="H3" s="484"/>
      <c r="I3" s="484" t="s">
        <v>12</v>
      </c>
      <c r="J3" s="484"/>
    </row>
    <row r="4" spans="1:10" s="51" customFormat="1" ht="15.75">
      <c r="A4" s="484"/>
      <c r="B4" s="484"/>
      <c r="C4" s="122" t="s">
        <v>0</v>
      </c>
      <c r="D4" s="122" t="s">
        <v>28</v>
      </c>
      <c r="E4" s="122" t="s">
        <v>0</v>
      </c>
      <c r="F4" s="70" t="s">
        <v>28</v>
      </c>
      <c r="G4" s="122" t="s">
        <v>0</v>
      </c>
      <c r="H4" s="122" t="s">
        <v>28</v>
      </c>
      <c r="I4" s="122" t="s">
        <v>0</v>
      </c>
      <c r="J4" s="122" t="s">
        <v>28</v>
      </c>
    </row>
    <row r="5" spans="1:10">
      <c r="A5" s="50">
        <v>1</v>
      </c>
      <c r="B5" s="63" t="s">
        <v>21</v>
      </c>
      <c r="C5" s="48">
        <v>77574</v>
      </c>
      <c r="D5" s="118">
        <v>37296073.869999997</v>
      </c>
      <c r="E5" s="48">
        <v>54708</v>
      </c>
      <c r="F5" s="118">
        <v>33926551.5</v>
      </c>
      <c r="G5" s="48">
        <v>22866</v>
      </c>
      <c r="H5" s="118">
        <v>3369522.37</v>
      </c>
      <c r="I5" s="63">
        <v>0</v>
      </c>
      <c r="J5" s="118" t="s">
        <v>252</v>
      </c>
    </row>
    <row r="6" spans="1:10">
      <c r="A6" s="50">
        <v>2</v>
      </c>
      <c r="B6" s="63" t="s">
        <v>144</v>
      </c>
      <c r="C6" s="48">
        <v>35675</v>
      </c>
      <c r="D6" s="118">
        <v>17832098.079999998</v>
      </c>
      <c r="E6" s="48">
        <v>25058</v>
      </c>
      <c r="F6" s="118">
        <v>16209274.92</v>
      </c>
      <c r="G6" s="48">
        <v>10617</v>
      </c>
      <c r="H6" s="118">
        <v>1622823.16</v>
      </c>
      <c r="I6" s="63">
        <v>0</v>
      </c>
      <c r="J6" s="118" t="s">
        <v>252</v>
      </c>
    </row>
    <row r="7" spans="1:10">
      <c r="A7" s="50">
        <v>3</v>
      </c>
      <c r="B7" s="63" t="s">
        <v>145</v>
      </c>
      <c r="C7" s="48">
        <v>34555</v>
      </c>
      <c r="D7" s="118">
        <v>17735731.149999999</v>
      </c>
      <c r="E7" s="48">
        <v>23759</v>
      </c>
      <c r="F7" s="118">
        <v>15982098.960000001</v>
      </c>
      <c r="G7" s="48">
        <v>10796</v>
      </c>
      <c r="H7" s="118">
        <v>1753632.19</v>
      </c>
      <c r="I7" s="63">
        <v>0</v>
      </c>
      <c r="J7" s="118" t="s">
        <v>252</v>
      </c>
    </row>
    <row r="8" spans="1:10">
      <c r="A8" s="50">
        <v>4</v>
      </c>
      <c r="B8" s="63" t="s">
        <v>146</v>
      </c>
      <c r="C8" s="48">
        <v>32923</v>
      </c>
      <c r="D8" s="118">
        <v>15411269.93</v>
      </c>
      <c r="E8" s="48">
        <v>22201</v>
      </c>
      <c r="F8" s="118">
        <v>13882297.060000001</v>
      </c>
      <c r="G8" s="48">
        <v>10722</v>
      </c>
      <c r="H8" s="118">
        <v>1528972.87</v>
      </c>
      <c r="I8" s="63">
        <v>0</v>
      </c>
      <c r="J8" s="118" t="s">
        <v>252</v>
      </c>
    </row>
    <row r="9" spans="1:10">
      <c r="A9" s="50">
        <v>5</v>
      </c>
      <c r="B9" s="63" t="s">
        <v>147</v>
      </c>
      <c r="C9" s="48">
        <v>1729163</v>
      </c>
      <c r="D9" s="118">
        <v>927757866.21000004</v>
      </c>
      <c r="E9" s="48">
        <v>1017282</v>
      </c>
      <c r="F9" s="118">
        <v>815454356.96000004</v>
      </c>
      <c r="G9" s="48">
        <v>711881</v>
      </c>
      <c r="H9" s="118">
        <v>112303509.25</v>
      </c>
      <c r="I9" s="63">
        <v>0</v>
      </c>
      <c r="J9" s="118" t="s">
        <v>252</v>
      </c>
    </row>
    <row r="10" spans="1:10">
      <c r="A10" s="50">
        <v>6</v>
      </c>
      <c r="B10" s="63" t="s">
        <v>148</v>
      </c>
      <c r="C10" s="48">
        <v>127022</v>
      </c>
      <c r="D10" s="118">
        <v>63041878.689999998</v>
      </c>
      <c r="E10" s="48">
        <v>76645</v>
      </c>
      <c r="F10" s="118">
        <v>55541515.25</v>
      </c>
      <c r="G10" s="48">
        <v>50377</v>
      </c>
      <c r="H10" s="118">
        <v>7500363.4400000004</v>
      </c>
      <c r="I10" s="63">
        <v>0</v>
      </c>
      <c r="J10" s="118" t="s">
        <v>252</v>
      </c>
    </row>
    <row r="11" spans="1:10">
      <c r="A11" s="50">
        <v>7</v>
      </c>
      <c r="B11" s="63" t="s">
        <v>149</v>
      </c>
      <c r="C11" s="48">
        <v>42848</v>
      </c>
      <c r="D11" s="118">
        <v>21165026.149999999</v>
      </c>
      <c r="E11" s="48">
        <v>28632</v>
      </c>
      <c r="F11" s="118">
        <v>18982827.940000001</v>
      </c>
      <c r="G11" s="48">
        <v>14216</v>
      </c>
      <c r="H11" s="118">
        <v>2182198.21</v>
      </c>
      <c r="I11" s="63">
        <v>0</v>
      </c>
      <c r="J11" s="118" t="s">
        <v>252</v>
      </c>
    </row>
    <row r="12" spans="1:10">
      <c r="A12" s="50">
        <v>8</v>
      </c>
      <c r="B12" s="63" t="s">
        <v>150</v>
      </c>
      <c r="C12" s="48">
        <v>13383</v>
      </c>
      <c r="D12" s="118">
        <v>6053773.9800000004</v>
      </c>
      <c r="E12" s="48">
        <v>9914</v>
      </c>
      <c r="F12" s="118">
        <v>5543988.0700000003</v>
      </c>
      <c r="G12" s="48">
        <v>3469</v>
      </c>
      <c r="H12" s="118">
        <v>509785.91</v>
      </c>
      <c r="I12" s="63">
        <v>0</v>
      </c>
      <c r="J12" s="118" t="s">
        <v>252</v>
      </c>
    </row>
    <row r="13" spans="1:10">
      <c r="A13" s="50">
        <v>9</v>
      </c>
      <c r="B13" s="63" t="s">
        <v>151</v>
      </c>
      <c r="C13" s="48">
        <v>42514</v>
      </c>
      <c r="D13" s="118">
        <v>19029497.84</v>
      </c>
      <c r="E13" s="48">
        <v>28184</v>
      </c>
      <c r="F13" s="118">
        <v>16980992.43</v>
      </c>
      <c r="G13" s="48">
        <v>14330</v>
      </c>
      <c r="H13" s="118">
        <v>2048505.41</v>
      </c>
      <c r="I13" s="63">
        <v>0</v>
      </c>
      <c r="J13" s="118" t="s">
        <v>252</v>
      </c>
    </row>
    <row r="14" spans="1:10">
      <c r="A14" s="50">
        <v>10</v>
      </c>
      <c r="B14" s="63" t="s">
        <v>152</v>
      </c>
      <c r="C14" s="48">
        <v>62419</v>
      </c>
      <c r="D14" s="118">
        <v>30170072.140000001</v>
      </c>
      <c r="E14" s="48">
        <v>39544</v>
      </c>
      <c r="F14" s="118">
        <v>26546823.989999998</v>
      </c>
      <c r="G14" s="48">
        <v>22875</v>
      </c>
      <c r="H14" s="118">
        <v>3623248.15</v>
      </c>
      <c r="I14" s="63">
        <v>0</v>
      </c>
      <c r="J14" s="118" t="s">
        <v>252</v>
      </c>
    </row>
    <row r="15" spans="1:10">
      <c r="A15" s="50">
        <v>11</v>
      </c>
      <c r="B15" s="63" t="s">
        <v>153</v>
      </c>
      <c r="C15" s="48">
        <v>57934</v>
      </c>
      <c r="D15" s="118">
        <v>27157044.199999999</v>
      </c>
      <c r="E15" s="48">
        <v>40019</v>
      </c>
      <c r="F15" s="118">
        <v>24586016.239999998</v>
      </c>
      <c r="G15" s="48">
        <v>17915</v>
      </c>
      <c r="H15" s="118">
        <v>2571027.96</v>
      </c>
      <c r="I15" s="63">
        <v>0</v>
      </c>
      <c r="J15" s="118" t="s">
        <v>252</v>
      </c>
    </row>
    <row r="16" spans="1:10">
      <c r="A16" s="50">
        <v>12</v>
      </c>
      <c r="B16" s="63" t="s">
        <v>154</v>
      </c>
      <c r="C16" s="48">
        <v>86265</v>
      </c>
      <c r="D16" s="118">
        <v>43738929.740000002</v>
      </c>
      <c r="E16" s="48">
        <v>55000</v>
      </c>
      <c r="F16" s="118">
        <v>38812342.130000003</v>
      </c>
      <c r="G16" s="48">
        <v>31265</v>
      </c>
      <c r="H16" s="118">
        <v>4926587.6100000003</v>
      </c>
      <c r="I16" s="63">
        <v>0</v>
      </c>
      <c r="J16" s="118" t="s">
        <v>252</v>
      </c>
    </row>
    <row r="17" spans="1:10">
      <c r="A17" s="50">
        <v>13</v>
      </c>
      <c r="B17" s="63" t="s">
        <v>155</v>
      </c>
      <c r="C17" s="48">
        <v>6862</v>
      </c>
      <c r="D17" s="118">
        <v>3080662.34</v>
      </c>
      <c r="E17" s="48">
        <v>4937</v>
      </c>
      <c r="F17" s="118">
        <v>2802406.46</v>
      </c>
      <c r="G17" s="48">
        <v>1925</v>
      </c>
      <c r="H17" s="118">
        <v>278255.88</v>
      </c>
      <c r="I17" s="63">
        <v>0</v>
      </c>
      <c r="J17" s="118" t="s">
        <v>252</v>
      </c>
    </row>
    <row r="18" spans="1:10">
      <c r="A18" s="50">
        <v>14</v>
      </c>
      <c r="B18" s="63" t="s">
        <v>156</v>
      </c>
      <c r="C18" s="48">
        <v>11963</v>
      </c>
      <c r="D18" s="118">
        <v>5829436.7699999996</v>
      </c>
      <c r="E18" s="48">
        <v>8423</v>
      </c>
      <c r="F18" s="118">
        <v>5281495.13</v>
      </c>
      <c r="G18" s="48">
        <v>3540</v>
      </c>
      <c r="H18" s="118">
        <v>547941.64</v>
      </c>
      <c r="I18" s="63">
        <v>0</v>
      </c>
      <c r="J18" s="118" t="s">
        <v>252</v>
      </c>
    </row>
    <row r="19" spans="1:10">
      <c r="A19" s="50">
        <v>15</v>
      </c>
      <c r="B19" s="63" t="s">
        <v>157</v>
      </c>
      <c r="C19" s="48">
        <v>53718</v>
      </c>
      <c r="D19" s="118">
        <v>26126862.68</v>
      </c>
      <c r="E19" s="48">
        <v>38034</v>
      </c>
      <c r="F19" s="118">
        <v>23805054.350000001</v>
      </c>
      <c r="G19" s="48">
        <v>15684</v>
      </c>
      <c r="H19" s="118">
        <v>2321808.33</v>
      </c>
      <c r="I19" s="63">
        <v>0</v>
      </c>
      <c r="J19" s="118" t="s">
        <v>252</v>
      </c>
    </row>
    <row r="20" spans="1:10">
      <c r="A20" s="50">
        <v>16</v>
      </c>
      <c r="B20" s="63" t="s">
        <v>158</v>
      </c>
      <c r="C20" s="48">
        <v>56773</v>
      </c>
      <c r="D20" s="118">
        <v>26817405.870000001</v>
      </c>
      <c r="E20" s="48">
        <v>38886</v>
      </c>
      <c r="F20" s="118">
        <v>24138870.84</v>
      </c>
      <c r="G20" s="48">
        <v>17887</v>
      </c>
      <c r="H20" s="118">
        <v>2678535.0299999998</v>
      </c>
      <c r="I20" s="63">
        <v>0</v>
      </c>
      <c r="J20" s="118" t="s">
        <v>252</v>
      </c>
    </row>
    <row r="21" spans="1:10">
      <c r="A21" s="50">
        <v>17</v>
      </c>
      <c r="B21" s="63" t="s">
        <v>159</v>
      </c>
      <c r="C21" s="48">
        <v>107062</v>
      </c>
      <c r="D21" s="118">
        <v>53251562.280000001</v>
      </c>
      <c r="E21" s="48">
        <v>70585</v>
      </c>
      <c r="F21" s="118">
        <v>47649913.119999997</v>
      </c>
      <c r="G21" s="48">
        <v>36477</v>
      </c>
      <c r="H21" s="118">
        <v>5601649.1600000001</v>
      </c>
      <c r="I21" s="63">
        <v>0</v>
      </c>
      <c r="J21" s="118" t="s">
        <v>252</v>
      </c>
    </row>
    <row r="22" spans="1:10">
      <c r="A22" s="50">
        <v>18</v>
      </c>
      <c r="B22" s="63" t="s">
        <v>160</v>
      </c>
      <c r="C22" s="48">
        <v>16267</v>
      </c>
      <c r="D22" s="118">
        <v>7385359.7000000002</v>
      </c>
      <c r="E22" s="48">
        <v>11798</v>
      </c>
      <c r="F22" s="118">
        <v>6719706.0499999998</v>
      </c>
      <c r="G22" s="48">
        <v>4469</v>
      </c>
      <c r="H22" s="118">
        <v>665653.65</v>
      </c>
      <c r="I22" s="63">
        <v>0</v>
      </c>
      <c r="J22" s="118" t="s">
        <v>252</v>
      </c>
    </row>
    <row r="23" spans="1:10">
      <c r="A23" s="50">
        <v>19</v>
      </c>
      <c r="B23" s="63" t="s">
        <v>161</v>
      </c>
      <c r="C23" s="48">
        <v>448847</v>
      </c>
      <c r="D23" s="118">
        <v>226736221.28999999</v>
      </c>
      <c r="E23" s="48">
        <v>271740</v>
      </c>
      <c r="F23" s="118">
        <v>199909384.68000001</v>
      </c>
      <c r="G23" s="48">
        <v>177107</v>
      </c>
      <c r="H23" s="118">
        <v>26826836.609999999</v>
      </c>
      <c r="I23" s="63">
        <v>0</v>
      </c>
      <c r="J23" s="118" t="s">
        <v>252</v>
      </c>
    </row>
    <row r="24" spans="1:10">
      <c r="A24" s="50">
        <v>20</v>
      </c>
      <c r="B24" s="63" t="s">
        <v>162</v>
      </c>
      <c r="C24" s="48">
        <v>72787</v>
      </c>
      <c r="D24" s="118">
        <v>34677368.159999996</v>
      </c>
      <c r="E24" s="48">
        <v>44589</v>
      </c>
      <c r="F24" s="118">
        <v>30589717.370000001</v>
      </c>
      <c r="G24" s="48">
        <v>28198</v>
      </c>
      <c r="H24" s="118">
        <v>4087650.79</v>
      </c>
      <c r="I24" s="63">
        <v>0</v>
      </c>
      <c r="J24" s="118" t="s">
        <v>252</v>
      </c>
    </row>
    <row r="25" spans="1:10">
      <c r="A25" s="50">
        <v>21</v>
      </c>
      <c r="B25" s="63" t="s">
        <v>163</v>
      </c>
      <c r="C25" s="48">
        <v>60200</v>
      </c>
      <c r="D25" s="118">
        <v>27932083.52</v>
      </c>
      <c r="E25" s="48">
        <v>39233</v>
      </c>
      <c r="F25" s="118">
        <v>24874993.460000001</v>
      </c>
      <c r="G25" s="48">
        <v>20967</v>
      </c>
      <c r="H25" s="118">
        <v>3057090.06</v>
      </c>
      <c r="I25" s="63">
        <v>0</v>
      </c>
      <c r="J25" s="118" t="s">
        <v>252</v>
      </c>
    </row>
    <row r="26" spans="1:10">
      <c r="A26" s="50">
        <v>22</v>
      </c>
      <c r="B26" s="63" t="s">
        <v>164</v>
      </c>
      <c r="C26" s="48">
        <v>47383</v>
      </c>
      <c r="D26" s="118">
        <v>22701354</v>
      </c>
      <c r="E26" s="48">
        <v>33786</v>
      </c>
      <c r="F26" s="118">
        <v>20727395.84</v>
      </c>
      <c r="G26" s="48">
        <v>13597</v>
      </c>
      <c r="H26" s="118">
        <v>1973958.16</v>
      </c>
      <c r="I26" s="63">
        <v>0</v>
      </c>
      <c r="J26" s="118" t="s">
        <v>252</v>
      </c>
    </row>
    <row r="27" spans="1:10">
      <c r="A27" s="50">
        <v>23</v>
      </c>
      <c r="B27" s="63" t="s">
        <v>165</v>
      </c>
      <c r="C27" s="48">
        <v>17146</v>
      </c>
      <c r="D27" s="118">
        <v>8369956.6699999999</v>
      </c>
      <c r="E27" s="48">
        <v>12876</v>
      </c>
      <c r="F27" s="118">
        <v>7725947.2300000004</v>
      </c>
      <c r="G27" s="48">
        <v>4270</v>
      </c>
      <c r="H27" s="118">
        <v>644009.43999999994</v>
      </c>
      <c r="I27" s="63">
        <v>0</v>
      </c>
      <c r="J27" s="118" t="s">
        <v>252</v>
      </c>
    </row>
    <row r="28" spans="1:10">
      <c r="A28" s="50">
        <v>24</v>
      </c>
      <c r="B28" s="63" t="s">
        <v>166</v>
      </c>
      <c r="C28" s="48">
        <v>42205</v>
      </c>
      <c r="D28" s="118">
        <v>19904294.829999998</v>
      </c>
      <c r="E28" s="48">
        <v>27461</v>
      </c>
      <c r="F28" s="118">
        <v>17709037.850000001</v>
      </c>
      <c r="G28" s="48">
        <v>14744</v>
      </c>
      <c r="H28" s="118">
        <v>2195256.98</v>
      </c>
      <c r="I28" s="63">
        <v>0</v>
      </c>
      <c r="J28" s="118" t="s">
        <v>252</v>
      </c>
    </row>
    <row r="29" spans="1:10">
      <c r="A29" s="50">
        <v>25</v>
      </c>
      <c r="B29" s="63" t="s">
        <v>167</v>
      </c>
      <c r="C29" s="48">
        <v>14107</v>
      </c>
      <c r="D29" s="118">
        <v>6993174.7599999998</v>
      </c>
      <c r="E29" s="48">
        <v>9882</v>
      </c>
      <c r="F29" s="118">
        <v>6295513.1100000003</v>
      </c>
      <c r="G29" s="48">
        <v>4225</v>
      </c>
      <c r="H29" s="118">
        <v>697661.65</v>
      </c>
      <c r="I29" s="63">
        <v>0</v>
      </c>
      <c r="J29" s="118" t="s">
        <v>252</v>
      </c>
    </row>
    <row r="30" spans="1:10">
      <c r="A30" s="50">
        <v>26</v>
      </c>
      <c r="B30" s="63" t="s">
        <v>168</v>
      </c>
      <c r="C30" s="48">
        <v>29063</v>
      </c>
      <c r="D30" s="118">
        <v>12944849.359999999</v>
      </c>
      <c r="E30" s="48">
        <v>20918</v>
      </c>
      <c r="F30" s="118">
        <v>11758343.65</v>
      </c>
      <c r="G30" s="48">
        <v>8145</v>
      </c>
      <c r="H30" s="118">
        <v>1186505.71</v>
      </c>
      <c r="I30" s="63">
        <v>0</v>
      </c>
      <c r="J30" s="118" t="s">
        <v>252</v>
      </c>
    </row>
    <row r="31" spans="1:10">
      <c r="A31" s="50">
        <v>27</v>
      </c>
      <c r="B31" s="63" t="s">
        <v>169</v>
      </c>
      <c r="C31" s="48">
        <v>60728</v>
      </c>
      <c r="D31" s="118">
        <v>33580624.399999999</v>
      </c>
      <c r="E31" s="48">
        <v>39641</v>
      </c>
      <c r="F31" s="118">
        <v>29678632.559999999</v>
      </c>
      <c r="G31" s="48">
        <v>21087</v>
      </c>
      <c r="H31" s="118">
        <v>3901991.84</v>
      </c>
      <c r="I31" s="63">
        <v>0</v>
      </c>
      <c r="J31" s="118" t="s">
        <v>252</v>
      </c>
    </row>
    <row r="32" spans="1:10">
      <c r="A32" s="50">
        <v>28</v>
      </c>
      <c r="B32" s="63" t="s">
        <v>170</v>
      </c>
      <c r="C32" s="48">
        <v>54422</v>
      </c>
      <c r="D32" s="118">
        <v>27659178.120000001</v>
      </c>
      <c r="E32" s="48">
        <v>37225</v>
      </c>
      <c r="F32" s="118">
        <v>25030419.050000001</v>
      </c>
      <c r="G32" s="48">
        <v>17197</v>
      </c>
      <c r="H32" s="118">
        <v>2628759.0699999998</v>
      </c>
      <c r="I32" s="63">
        <v>0</v>
      </c>
      <c r="J32" s="118" t="s">
        <v>252</v>
      </c>
    </row>
    <row r="33" spans="1:10">
      <c r="A33" s="50">
        <v>29</v>
      </c>
      <c r="B33" s="63" t="s">
        <v>171</v>
      </c>
      <c r="C33" s="48">
        <v>36956</v>
      </c>
      <c r="D33" s="118">
        <v>18897798.079999998</v>
      </c>
      <c r="E33" s="48">
        <v>24785</v>
      </c>
      <c r="F33" s="118">
        <v>16914878.699999999</v>
      </c>
      <c r="G33" s="48">
        <v>12171</v>
      </c>
      <c r="H33" s="118">
        <v>1982919.38</v>
      </c>
      <c r="I33" s="63">
        <v>0</v>
      </c>
      <c r="J33" s="118" t="s">
        <v>252</v>
      </c>
    </row>
    <row r="34" spans="1:10">
      <c r="A34" s="50">
        <v>30</v>
      </c>
      <c r="B34" s="63" t="s">
        <v>172</v>
      </c>
      <c r="C34" s="48">
        <v>31102</v>
      </c>
      <c r="D34" s="118">
        <v>14925486.67</v>
      </c>
      <c r="E34" s="48">
        <v>23752</v>
      </c>
      <c r="F34" s="118">
        <v>13815349.5</v>
      </c>
      <c r="G34" s="48">
        <v>7350</v>
      </c>
      <c r="H34" s="118">
        <v>1110137.17</v>
      </c>
      <c r="I34" s="63">
        <v>0</v>
      </c>
      <c r="J34" s="118" t="s">
        <v>252</v>
      </c>
    </row>
    <row r="35" spans="1:10">
      <c r="A35" s="50">
        <v>31</v>
      </c>
      <c r="B35" s="63" t="s">
        <v>173</v>
      </c>
      <c r="C35" s="48">
        <v>112963</v>
      </c>
      <c r="D35" s="118">
        <v>55350452.799999997</v>
      </c>
      <c r="E35" s="48">
        <v>74670</v>
      </c>
      <c r="F35" s="118">
        <v>49630236.719999999</v>
      </c>
      <c r="G35" s="48">
        <v>38293</v>
      </c>
      <c r="H35" s="118">
        <v>5720216.0800000001</v>
      </c>
      <c r="I35" s="63">
        <v>0</v>
      </c>
      <c r="J35" s="118" t="s">
        <v>252</v>
      </c>
    </row>
    <row r="36" spans="1:10">
      <c r="A36" s="50">
        <v>32</v>
      </c>
      <c r="B36" s="63" t="s">
        <v>174</v>
      </c>
      <c r="C36" s="48">
        <v>31570</v>
      </c>
      <c r="D36" s="118">
        <v>15336953.800000001</v>
      </c>
      <c r="E36" s="48">
        <v>21003</v>
      </c>
      <c r="F36" s="118">
        <v>13799649.810000001</v>
      </c>
      <c r="G36" s="48">
        <v>10567</v>
      </c>
      <c r="H36" s="118">
        <v>1537303.99</v>
      </c>
      <c r="I36" s="63">
        <v>0</v>
      </c>
      <c r="J36" s="118" t="s">
        <v>252</v>
      </c>
    </row>
    <row r="37" spans="1:10">
      <c r="A37" s="50">
        <v>33</v>
      </c>
      <c r="B37" s="63" t="s">
        <v>175</v>
      </c>
      <c r="C37" s="48">
        <v>40253</v>
      </c>
      <c r="D37" s="118">
        <v>19380505.59</v>
      </c>
      <c r="E37" s="48">
        <v>27510</v>
      </c>
      <c r="F37" s="118">
        <v>17435532.32</v>
      </c>
      <c r="G37" s="48">
        <v>12743</v>
      </c>
      <c r="H37" s="118">
        <v>1944973.27</v>
      </c>
      <c r="I37" s="63">
        <v>0</v>
      </c>
      <c r="J37" s="118" t="s">
        <v>252</v>
      </c>
    </row>
    <row r="38" spans="1:10">
      <c r="A38" s="50">
        <v>34</v>
      </c>
      <c r="B38" s="63" t="s">
        <v>176</v>
      </c>
      <c r="C38" s="48">
        <v>9335</v>
      </c>
      <c r="D38" s="118">
        <v>4419180.33</v>
      </c>
      <c r="E38" s="48">
        <v>6381</v>
      </c>
      <c r="F38" s="118">
        <v>3979002.54</v>
      </c>
      <c r="G38" s="48">
        <v>2954</v>
      </c>
      <c r="H38" s="118">
        <v>440177.79</v>
      </c>
      <c r="I38" s="63">
        <v>0</v>
      </c>
      <c r="J38" s="118" t="s">
        <v>252</v>
      </c>
    </row>
    <row r="39" spans="1:10">
      <c r="A39" s="50">
        <v>35</v>
      </c>
      <c r="B39" s="63" t="s">
        <v>177</v>
      </c>
      <c r="C39" s="48">
        <v>87802</v>
      </c>
      <c r="D39" s="118">
        <v>43974412.530000001</v>
      </c>
      <c r="E39" s="48">
        <v>54402</v>
      </c>
      <c r="F39" s="118">
        <v>38948775.310000002</v>
      </c>
      <c r="G39" s="48">
        <v>33400</v>
      </c>
      <c r="H39" s="118">
        <v>5025637.22</v>
      </c>
      <c r="I39" s="63">
        <v>0</v>
      </c>
      <c r="J39" s="118" t="s">
        <v>252</v>
      </c>
    </row>
    <row r="40" spans="1:10">
      <c r="A40" s="50">
        <v>36</v>
      </c>
      <c r="B40" s="63" t="s">
        <v>178</v>
      </c>
      <c r="C40" s="48">
        <v>63725</v>
      </c>
      <c r="D40" s="118">
        <v>31398022.190000001</v>
      </c>
      <c r="E40" s="48">
        <v>43177</v>
      </c>
      <c r="F40" s="118">
        <v>28331655.449999999</v>
      </c>
      <c r="G40" s="48">
        <v>20548</v>
      </c>
      <c r="H40" s="118">
        <v>3066366.74</v>
      </c>
      <c r="I40" s="63">
        <v>0</v>
      </c>
      <c r="J40" s="118" t="s">
        <v>252</v>
      </c>
    </row>
    <row r="41" spans="1:10">
      <c r="A41" s="50">
        <v>37</v>
      </c>
      <c r="B41" s="63" t="s">
        <v>179</v>
      </c>
      <c r="C41" s="48">
        <v>36397</v>
      </c>
      <c r="D41" s="118">
        <v>16738985.49</v>
      </c>
      <c r="E41" s="48">
        <v>24015</v>
      </c>
      <c r="F41" s="118">
        <v>14933932.130000001</v>
      </c>
      <c r="G41" s="48">
        <v>12382</v>
      </c>
      <c r="H41" s="118">
        <v>1805053.36</v>
      </c>
      <c r="I41" s="63">
        <v>0</v>
      </c>
      <c r="J41" s="118" t="s">
        <v>252</v>
      </c>
    </row>
    <row r="42" spans="1:10">
      <c r="A42" s="50">
        <v>38</v>
      </c>
      <c r="B42" s="63" t="s">
        <v>180</v>
      </c>
      <c r="C42" s="48">
        <v>50756</v>
      </c>
      <c r="D42" s="118">
        <v>23937431.309999999</v>
      </c>
      <c r="E42" s="48">
        <v>37415</v>
      </c>
      <c r="F42" s="118">
        <v>21973869.170000002</v>
      </c>
      <c r="G42" s="48">
        <v>13341</v>
      </c>
      <c r="H42" s="118">
        <v>1963562.14</v>
      </c>
      <c r="I42" s="63">
        <v>0</v>
      </c>
      <c r="J42" s="118" t="s">
        <v>252</v>
      </c>
    </row>
    <row r="43" spans="1:10">
      <c r="A43" s="50">
        <v>39</v>
      </c>
      <c r="B43" s="63" t="s">
        <v>181</v>
      </c>
      <c r="C43" s="48">
        <v>44827</v>
      </c>
      <c r="D43" s="118">
        <v>21106780.690000001</v>
      </c>
      <c r="E43" s="48">
        <v>31531</v>
      </c>
      <c r="F43" s="118">
        <v>19183553.059999999</v>
      </c>
      <c r="G43" s="48">
        <v>13296</v>
      </c>
      <c r="H43" s="118">
        <v>1923227.63</v>
      </c>
      <c r="I43" s="63">
        <v>0</v>
      </c>
      <c r="J43" s="118" t="s">
        <v>252</v>
      </c>
    </row>
    <row r="44" spans="1:10">
      <c r="A44" s="50">
        <v>40</v>
      </c>
      <c r="B44" s="63" t="s">
        <v>182</v>
      </c>
      <c r="C44" s="48">
        <v>27170</v>
      </c>
      <c r="D44" s="118">
        <v>12831099.210000001</v>
      </c>
      <c r="E44" s="48">
        <v>18515</v>
      </c>
      <c r="F44" s="118">
        <v>11577855.949999999</v>
      </c>
      <c r="G44" s="48">
        <v>8655</v>
      </c>
      <c r="H44" s="118">
        <v>1253243.26</v>
      </c>
      <c r="I44" s="63">
        <v>0</v>
      </c>
      <c r="J44" s="118" t="s">
        <v>252</v>
      </c>
    </row>
    <row r="45" spans="1:10">
      <c r="A45" s="50">
        <v>41</v>
      </c>
      <c r="B45" s="63" t="s">
        <v>183</v>
      </c>
      <c r="C45" s="48">
        <v>28022</v>
      </c>
      <c r="D45" s="118">
        <v>13564266.289999999</v>
      </c>
      <c r="E45" s="48">
        <v>18500</v>
      </c>
      <c r="F45" s="118">
        <v>12163922.609999999</v>
      </c>
      <c r="G45" s="48">
        <v>9522</v>
      </c>
      <c r="H45" s="118">
        <v>1400343.68</v>
      </c>
      <c r="I45" s="63">
        <v>0</v>
      </c>
      <c r="J45" s="118" t="s">
        <v>252</v>
      </c>
    </row>
    <row r="46" spans="1:10">
      <c r="A46" s="50">
        <v>42</v>
      </c>
      <c r="B46" s="63" t="s">
        <v>184</v>
      </c>
      <c r="C46" s="48">
        <v>37899</v>
      </c>
      <c r="D46" s="118">
        <v>17844583.350000001</v>
      </c>
      <c r="E46" s="48">
        <v>27667</v>
      </c>
      <c r="F46" s="118">
        <v>16322963.630000001</v>
      </c>
      <c r="G46" s="48">
        <v>10232</v>
      </c>
      <c r="H46" s="118">
        <v>1521619.72</v>
      </c>
      <c r="I46" s="63">
        <v>0</v>
      </c>
      <c r="J46" s="118" t="s">
        <v>252</v>
      </c>
    </row>
    <row r="47" spans="1:10">
      <c r="A47" s="50">
        <v>43</v>
      </c>
      <c r="B47" s="63" t="s">
        <v>185</v>
      </c>
      <c r="C47" s="48">
        <v>16170</v>
      </c>
      <c r="D47" s="118">
        <v>7958660.5499999998</v>
      </c>
      <c r="E47" s="48">
        <v>11208</v>
      </c>
      <c r="F47" s="118">
        <v>7180185.6399999997</v>
      </c>
      <c r="G47" s="48">
        <v>4962</v>
      </c>
      <c r="H47" s="118">
        <v>778474.91</v>
      </c>
      <c r="I47" s="63">
        <v>0</v>
      </c>
      <c r="J47" s="118" t="s">
        <v>252</v>
      </c>
    </row>
    <row r="48" spans="1:10">
      <c r="A48" s="50">
        <v>44</v>
      </c>
      <c r="B48" s="63" t="s">
        <v>186</v>
      </c>
      <c r="C48" s="48">
        <v>73603</v>
      </c>
      <c r="D48" s="118">
        <v>34014729.57</v>
      </c>
      <c r="E48" s="48">
        <v>52884</v>
      </c>
      <c r="F48" s="118">
        <v>31047704.600000001</v>
      </c>
      <c r="G48" s="48">
        <v>20719</v>
      </c>
      <c r="H48" s="118">
        <v>2967024.97</v>
      </c>
      <c r="I48" s="63">
        <v>0</v>
      </c>
      <c r="J48" s="118" t="s">
        <v>252</v>
      </c>
    </row>
    <row r="49" spans="1:10">
      <c r="A49" s="50">
        <v>45</v>
      </c>
      <c r="B49" s="63" t="s">
        <v>187</v>
      </c>
      <c r="C49" s="48">
        <v>58054</v>
      </c>
      <c r="D49" s="118">
        <v>27483372.16</v>
      </c>
      <c r="E49" s="48">
        <v>39869</v>
      </c>
      <c r="F49" s="118">
        <v>24865962.370000001</v>
      </c>
      <c r="G49" s="48">
        <v>18185</v>
      </c>
      <c r="H49" s="118">
        <v>2617409.79</v>
      </c>
      <c r="I49" s="63">
        <v>0</v>
      </c>
      <c r="J49" s="118" t="s">
        <v>252</v>
      </c>
    </row>
    <row r="50" spans="1:10">
      <c r="A50" s="50">
        <v>46</v>
      </c>
      <c r="B50" s="63" t="s">
        <v>188</v>
      </c>
      <c r="C50" s="48">
        <v>66364</v>
      </c>
      <c r="D50" s="118">
        <v>32793630.050000001</v>
      </c>
      <c r="E50" s="48">
        <v>43987</v>
      </c>
      <c r="F50" s="118">
        <v>29513028.670000002</v>
      </c>
      <c r="G50" s="48">
        <v>22377</v>
      </c>
      <c r="H50" s="118">
        <v>3280601.38</v>
      </c>
      <c r="I50" s="63">
        <v>0</v>
      </c>
      <c r="J50" s="118" t="s">
        <v>252</v>
      </c>
    </row>
    <row r="51" spans="1:10">
      <c r="A51" s="50">
        <v>47</v>
      </c>
      <c r="B51" s="63" t="s">
        <v>189</v>
      </c>
      <c r="C51" s="48">
        <v>18111</v>
      </c>
      <c r="D51" s="118">
        <v>8666880.4600000009</v>
      </c>
      <c r="E51" s="48">
        <v>12564</v>
      </c>
      <c r="F51" s="118">
        <v>7801033.5899999999</v>
      </c>
      <c r="G51" s="48">
        <v>5547</v>
      </c>
      <c r="H51" s="118">
        <v>865846.87</v>
      </c>
      <c r="I51" s="63">
        <v>0</v>
      </c>
      <c r="J51" s="118" t="s">
        <v>252</v>
      </c>
    </row>
    <row r="52" spans="1:10">
      <c r="A52" s="50">
        <v>48</v>
      </c>
      <c r="B52" s="63" t="s">
        <v>190</v>
      </c>
      <c r="C52" s="48">
        <v>15598</v>
      </c>
      <c r="D52" s="118">
        <v>7524265.7999999998</v>
      </c>
      <c r="E52" s="48">
        <v>10285</v>
      </c>
      <c r="F52" s="118">
        <v>6755678.29</v>
      </c>
      <c r="G52" s="48">
        <v>5313</v>
      </c>
      <c r="H52" s="118">
        <v>768587.51</v>
      </c>
      <c r="I52" s="63">
        <v>0</v>
      </c>
      <c r="J52" s="118" t="s">
        <v>252</v>
      </c>
    </row>
    <row r="53" spans="1:10">
      <c r="A53" s="50">
        <v>49</v>
      </c>
      <c r="B53" s="63" t="s">
        <v>191</v>
      </c>
      <c r="C53" s="48">
        <v>34508</v>
      </c>
      <c r="D53" s="118">
        <v>16278587.65</v>
      </c>
      <c r="E53" s="48">
        <v>23621</v>
      </c>
      <c r="F53" s="118">
        <v>14630994.15</v>
      </c>
      <c r="G53" s="48">
        <v>10887</v>
      </c>
      <c r="H53" s="118">
        <v>1647593.5</v>
      </c>
      <c r="I53" s="63">
        <v>0</v>
      </c>
      <c r="J53" s="118" t="s">
        <v>252</v>
      </c>
    </row>
    <row r="54" spans="1:10">
      <c r="A54" s="50">
        <v>50</v>
      </c>
      <c r="B54" s="63" t="s">
        <v>192</v>
      </c>
      <c r="C54" s="48">
        <v>56933</v>
      </c>
      <c r="D54" s="118">
        <v>28613170.199999999</v>
      </c>
      <c r="E54" s="48">
        <v>35522</v>
      </c>
      <c r="F54" s="118">
        <v>25508524.59</v>
      </c>
      <c r="G54" s="48">
        <v>21411</v>
      </c>
      <c r="H54" s="118">
        <v>3104645.61</v>
      </c>
      <c r="I54" s="63">
        <v>0</v>
      </c>
      <c r="J54" s="118" t="s">
        <v>252</v>
      </c>
    </row>
    <row r="55" spans="1:10">
      <c r="A55" s="50">
        <v>51</v>
      </c>
      <c r="B55" s="63" t="s">
        <v>193</v>
      </c>
      <c r="C55" s="48">
        <v>20824</v>
      </c>
      <c r="D55" s="118">
        <v>11411454.189999999</v>
      </c>
      <c r="E55" s="48">
        <v>14017</v>
      </c>
      <c r="F55" s="118">
        <v>10195722.369999999</v>
      </c>
      <c r="G55" s="48">
        <v>6807</v>
      </c>
      <c r="H55" s="118">
        <v>1215731.82</v>
      </c>
      <c r="I55" s="63">
        <v>0</v>
      </c>
      <c r="J55" s="118" t="s">
        <v>252</v>
      </c>
    </row>
    <row r="56" spans="1:10">
      <c r="A56" s="50">
        <v>52</v>
      </c>
      <c r="B56" s="63" t="s">
        <v>427</v>
      </c>
      <c r="C56" s="48">
        <v>16310</v>
      </c>
      <c r="D56" s="118">
        <v>10238684.01</v>
      </c>
      <c r="E56" s="48">
        <v>11211</v>
      </c>
      <c r="F56" s="118">
        <v>9316291.3900000006</v>
      </c>
      <c r="G56" s="48">
        <v>5099</v>
      </c>
      <c r="H56" s="118">
        <v>922392.62</v>
      </c>
      <c r="I56" s="63">
        <v>0</v>
      </c>
      <c r="J56" s="118" t="s">
        <v>252</v>
      </c>
    </row>
    <row r="57" spans="1:10" s="15" customFormat="1" ht="15.75">
      <c r="A57" s="69"/>
      <c r="B57" s="53" t="s">
        <v>300</v>
      </c>
      <c r="C57" s="23">
        <f t="shared" ref="C57:I57" si="0">SUM(C5:C56)</f>
        <v>4457060</v>
      </c>
      <c r="D57" s="16">
        <f t="shared" si="0"/>
        <v>2265069049.7000003</v>
      </c>
      <c r="E57" s="23">
        <f t="shared" si="0"/>
        <v>2819451</v>
      </c>
      <c r="F57" s="16">
        <f t="shared" si="0"/>
        <v>2012972218.7599998</v>
      </c>
      <c r="G57" s="23">
        <f t="shared" si="0"/>
        <v>1637609</v>
      </c>
      <c r="H57" s="16">
        <f t="shared" si="0"/>
        <v>252096830.93999997</v>
      </c>
      <c r="I57" s="23">
        <f t="shared" si="0"/>
        <v>0</v>
      </c>
      <c r="J57" s="29"/>
    </row>
    <row r="58" spans="1:10">
      <c r="C58" s="115"/>
    </row>
    <row r="59" spans="1:10">
      <c r="B59" s="116" t="s">
        <v>25</v>
      </c>
    </row>
  </sheetData>
  <mergeCells count="7">
    <mergeCell ref="A1:J1"/>
    <mergeCell ref="A3:A4"/>
    <mergeCell ref="B3:B4"/>
    <mergeCell ref="C3:D3"/>
    <mergeCell ref="E3:F3"/>
    <mergeCell ref="G3:H3"/>
    <mergeCell ref="I3:J3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C130"/>
  <sheetViews>
    <sheetView workbookViewId="0">
      <selection activeCell="A25" sqref="A25"/>
    </sheetView>
  </sheetViews>
  <sheetFormatPr defaultRowHeight="15.75"/>
  <cols>
    <col min="1" max="1" width="69.28515625" style="15" customWidth="1"/>
    <col min="2" max="2" width="29.5703125" style="56" customWidth="1"/>
    <col min="3" max="16384" width="9.140625" style="15"/>
  </cols>
  <sheetData>
    <row r="1" spans="1:2" s="51" customFormat="1" ht="18.75">
      <c r="A1" s="447" t="s">
        <v>412</v>
      </c>
      <c r="B1" s="447"/>
    </row>
    <row r="3" spans="1:2">
      <c r="A3" s="55" t="s">
        <v>6</v>
      </c>
      <c r="B3" s="25" t="s">
        <v>7</v>
      </c>
    </row>
    <row r="4" spans="1:2">
      <c r="A4" s="64" t="s">
        <v>347</v>
      </c>
      <c r="B4" s="97">
        <v>2</v>
      </c>
    </row>
    <row r="5" spans="1:2">
      <c r="A5" s="64" t="s">
        <v>51</v>
      </c>
      <c r="B5" s="97">
        <v>8</v>
      </c>
    </row>
    <row r="6" spans="1:2">
      <c r="A6" s="64" t="s">
        <v>52</v>
      </c>
      <c r="B6" s="97">
        <v>369</v>
      </c>
    </row>
    <row r="7" spans="1:2">
      <c r="A7" s="64" t="s">
        <v>53</v>
      </c>
      <c r="B7" s="97">
        <v>29</v>
      </c>
    </row>
    <row r="8" spans="1:2">
      <c r="A8" s="64" t="s">
        <v>54</v>
      </c>
      <c r="B8" s="97">
        <v>5930</v>
      </c>
    </row>
    <row r="9" spans="1:2">
      <c r="A9" s="64" t="s">
        <v>354</v>
      </c>
      <c r="B9" s="97">
        <v>2</v>
      </c>
    </row>
    <row r="10" spans="1:2">
      <c r="A10" s="64" t="s">
        <v>55</v>
      </c>
      <c r="B10" s="97">
        <v>267</v>
      </c>
    </row>
    <row r="11" spans="1:2">
      <c r="A11" s="64" t="s">
        <v>56</v>
      </c>
      <c r="B11" s="97">
        <v>2</v>
      </c>
    </row>
    <row r="12" spans="1:2">
      <c r="A12" s="64" t="s">
        <v>57</v>
      </c>
      <c r="B12" s="97">
        <v>18</v>
      </c>
    </row>
    <row r="13" spans="1:2">
      <c r="A13" s="64" t="s">
        <v>58</v>
      </c>
      <c r="B13" s="97">
        <v>200</v>
      </c>
    </row>
    <row r="14" spans="1:2">
      <c r="A14" s="64" t="s">
        <v>59</v>
      </c>
      <c r="B14" s="97">
        <v>468</v>
      </c>
    </row>
    <row r="15" spans="1:2">
      <c r="A15" s="64" t="s">
        <v>60</v>
      </c>
      <c r="B15" s="97">
        <v>89</v>
      </c>
    </row>
    <row r="16" spans="1:2" ht="17.25" customHeight="1">
      <c r="A16" s="64" t="s">
        <v>244</v>
      </c>
      <c r="B16" s="97">
        <v>3</v>
      </c>
    </row>
    <row r="17" spans="1:3">
      <c r="A17" s="64" t="s">
        <v>61</v>
      </c>
      <c r="B17" s="97">
        <v>72</v>
      </c>
    </row>
    <row r="18" spans="1:3">
      <c r="A18" s="64" t="s">
        <v>339</v>
      </c>
      <c r="B18" s="97">
        <v>2</v>
      </c>
    </row>
    <row r="19" spans="1:3">
      <c r="A19" s="64" t="s">
        <v>62</v>
      </c>
      <c r="B19" s="97">
        <v>6</v>
      </c>
    </row>
    <row r="20" spans="1:3">
      <c r="A20" s="64" t="s">
        <v>63</v>
      </c>
      <c r="B20" s="97">
        <v>2</v>
      </c>
    </row>
    <row r="21" spans="1:3">
      <c r="A21" s="64" t="s">
        <v>64</v>
      </c>
      <c r="B21" s="97">
        <v>5</v>
      </c>
    </row>
    <row r="22" spans="1:3">
      <c r="A22" s="64" t="s">
        <v>65</v>
      </c>
      <c r="B22" s="97">
        <v>4999</v>
      </c>
      <c r="C22" s="21"/>
    </row>
    <row r="23" spans="1:3">
      <c r="A23" s="64" t="s">
        <v>66</v>
      </c>
      <c r="B23" s="97">
        <v>31</v>
      </c>
      <c r="C23" s="21"/>
    </row>
    <row r="24" spans="1:3">
      <c r="A24" s="64" t="s">
        <v>67</v>
      </c>
      <c r="B24" s="97">
        <v>262</v>
      </c>
      <c r="C24" s="21"/>
    </row>
    <row r="25" spans="1:3">
      <c r="A25" s="64" t="s">
        <v>68</v>
      </c>
      <c r="B25" s="97">
        <v>637</v>
      </c>
      <c r="C25" s="21"/>
    </row>
    <row r="26" spans="1:3">
      <c r="A26" s="64" t="s">
        <v>69</v>
      </c>
      <c r="B26" s="97">
        <v>407</v>
      </c>
      <c r="C26" s="21"/>
    </row>
    <row r="27" spans="1:3" ht="16.5" customHeight="1">
      <c r="A27" s="64" t="s">
        <v>70</v>
      </c>
      <c r="B27" s="97">
        <v>39</v>
      </c>
      <c r="C27" s="21"/>
    </row>
    <row r="28" spans="1:3">
      <c r="A28" s="64" t="s">
        <v>71</v>
      </c>
      <c r="B28" s="97">
        <v>2</v>
      </c>
      <c r="C28" s="21"/>
    </row>
    <row r="29" spans="1:3">
      <c r="A29" s="64" t="s">
        <v>72</v>
      </c>
      <c r="B29" s="97">
        <v>10</v>
      </c>
      <c r="C29" s="21"/>
    </row>
    <row r="30" spans="1:3">
      <c r="A30" s="64" t="s">
        <v>73</v>
      </c>
      <c r="B30" s="97">
        <v>1</v>
      </c>
      <c r="C30" s="21"/>
    </row>
    <row r="31" spans="1:3">
      <c r="A31" s="64" t="s">
        <v>74</v>
      </c>
      <c r="B31" s="97">
        <v>28</v>
      </c>
      <c r="C31" s="21"/>
    </row>
    <row r="32" spans="1:3">
      <c r="A32" s="64" t="s">
        <v>75</v>
      </c>
      <c r="B32" s="97">
        <v>11</v>
      </c>
      <c r="C32" s="21"/>
    </row>
    <row r="33" spans="1:3">
      <c r="A33" s="64" t="s">
        <v>76</v>
      </c>
      <c r="B33" s="97">
        <v>48</v>
      </c>
      <c r="C33" s="21"/>
    </row>
    <row r="34" spans="1:3">
      <c r="A34" s="64" t="s">
        <v>77</v>
      </c>
      <c r="B34" s="97">
        <v>4435512</v>
      </c>
      <c r="C34" s="21"/>
    </row>
    <row r="35" spans="1:3">
      <c r="A35" s="64" t="s">
        <v>78</v>
      </c>
      <c r="B35" s="97">
        <v>3</v>
      </c>
      <c r="C35" s="21"/>
    </row>
    <row r="36" spans="1:3">
      <c r="A36" s="64" t="s">
        <v>289</v>
      </c>
      <c r="B36" s="97">
        <v>3</v>
      </c>
      <c r="C36" s="21"/>
    </row>
    <row r="37" spans="1:3">
      <c r="A37" s="64" t="s">
        <v>248</v>
      </c>
      <c r="B37" s="97">
        <v>1</v>
      </c>
      <c r="C37" s="21"/>
    </row>
    <row r="38" spans="1:3">
      <c r="A38" s="64" t="s">
        <v>241</v>
      </c>
      <c r="B38" s="97">
        <v>2</v>
      </c>
      <c r="C38" s="21"/>
    </row>
    <row r="39" spans="1:3">
      <c r="A39" s="64" t="s">
        <v>8</v>
      </c>
      <c r="B39" s="97">
        <v>597</v>
      </c>
      <c r="C39" s="21"/>
    </row>
    <row r="40" spans="1:3">
      <c r="A40" s="64" t="s">
        <v>79</v>
      </c>
      <c r="B40" s="97">
        <v>304</v>
      </c>
      <c r="C40" s="21"/>
    </row>
    <row r="41" spans="1:3">
      <c r="A41" s="64" t="s">
        <v>80</v>
      </c>
      <c r="B41" s="97">
        <v>9</v>
      </c>
      <c r="C41" s="21"/>
    </row>
    <row r="42" spans="1:3">
      <c r="A42" s="64" t="s">
        <v>81</v>
      </c>
      <c r="B42" s="97">
        <v>74</v>
      </c>
      <c r="C42" s="21"/>
    </row>
    <row r="43" spans="1:3">
      <c r="A43" s="64" t="s">
        <v>82</v>
      </c>
      <c r="B43" s="97">
        <v>5</v>
      </c>
      <c r="C43" s="21"/>
    </row>
    <row r="44" spans="1:3">
      <c r="A44" s="64" t="s">
        <v>83</v>
      </c>
      <c r="B44" s="97">
        <v>10</v>
      </c>
      <c r="C44" s="21"/>
    </row>
    <row r="45" spans="1:3">
      <c r="A45" s="64" t="s">
        <v>84</v>
      </c>
      <c r="B45" s="97">
        <v>13</v>
      </c>
      <c r="C45" s="21"/>
    </row>
    <row r="46" spans="1:3">
      <c r="A46" s="64" t="s">
        <v>85</v>
      </c>
      <c r="B46" s="97">
        <v>9</v>
      </c>
      <c r="C46" s="21"/>
    </row>
    <row r="47" spans="1:3">
      <c r="A47" s="64" t="s">
        <v>86</v>
      </c>
      <c r="B47" s="97">
        <v>13</v>
      </c>
      <c r="C47" s="21"/>
    </row>
    <row r="48" spans="1:3">
      <c r="A48" s="64" t="s">
        <v>331</v>
      </c>
      <c r="B48" s="97">
        <v>3</v>
      </c>
      <c r="C48" s="21"/>
    </row>
    <row r="49" spans="1:3">
      <c r="A49" s="64" t="s">
        <v>87</v>
      </c>
      <c r="B49" s="97">
        <v>56</v>
      </c>
      <c r="C49" s="21"/>
    </row>
    <row r="50" spans="1:3">
      <c r="A50" s="64" t="s">
        <v>88</v>
      </c>
      <c r="B50" s="97">
        <v>7</v>
      </c>
      <c r="C50" s="21"/>
    </row>
    <row r="51" spans="1:3">
      <c r="A51" s="64" t="s">
        <v>89</v>
      </c>
      <c r="B51" s="97">
        <v>387</v>
      </c>
      <c r="C51" s="21"/>
    </row>
    <row r="52" spans="1:3">
      <c r="A52" s="64" t="s">
        <v>90</v>
      </c>
      <c r="B52" s="97">
        <v>56</v>
      </c>
      <c r="C52" s="21"/>
    </row>
    <row r="53" spans="1:3">
      <c r="A53" s="64" t="s">
        <v>91</v>
      </c>
      <c r="B53" s="97">
        <v>284</v>
      </c>
      <c r="C53" s="21"/>
    </row>
    <row r="54" spans="1:3">
      <c r="A54" s="64" t="s">
        <v>342</v>
      </c>
      <c r="B54" s="97">
        <v>1</v>
      </c>
      <c r="C54" s="21"/>
    </row>
    <row r="55" spans="1:3">
      <c r="A55" s="64" t="s">
        <v>332</v>
      </c>
      <c r="B55" s="97">
        <v>4</v>
      </c>
      <c r="C55" s="21"/>
    </row>
    <row r="56" spans="1:3">
      <c r="A56" s="64" t="s">
        <v>92</v>
      </c>
      <c r="B56" s="97">
        <v>7</v>
      </c>
      <c r="C56" s="21"/>
    </row>
    <row r="57" spans="1:3">
      <c r="A57" s="64" t="s">
        <v>290</v>
      </c>
      <c r="B57" s="97">
        <v>5</v>
      </c>
      <c r="C57" s="21"/>
    </row>
    <row r="58" spans="1:3">
      <c r="A58" s="64" t="s">
        <v>93</v>
      </c>
      <c r="B58" s="97">
        <v>11</v>
      </c>
      <c r="C58" s="21"/>
    </row>
    <row r="59" spans="1:3">
      <c r="A59" s="64" t="s">
        <v>94</v>
      </c>
      <c r="B59" s="97">
        <v>4</v>
      </c>
      <c r="C59" s="21"/>
    </row>
    <row r="60" spans="1:3">
      <c r="A60" s="64" t="s">
        <v>95</v>
      </c>
      <c r="B60" s="97">
        <v>2</v>
      </c>
      <c r="C60" s="21"/>
    </row>
    <row r="61" spans="1:3">
      <c r="A61" s="64" t="s">
        <v>96</v>
      </c>
      <c r="B61" s="97">
        <v>10</v>
      </c>
      <c r="C61" s="21"/>
    </row>
    <row r="62" spans="1:3">
      <c r="A62" s="64" t="s">
        <v>97</v>
      </c>
      <c r="B62" s="97">
        <v>1222</v>
      </c>
      <c r="C62" s="21"/>
    </row>
    <row r="63" spans="1:3">
      <c r="A63" s="64" t="s">
        <v>98</v>
      </c>
      <c r="B63" s="97">
        <v>2</v>
      </c>
      <c r="C63" s="21"/>
    </row>
    <row r="64" spans="1:3">
      <c r="A64" s="64" t="s">
        <v>99</v>
      </c>
      <c r="B64" s="97">
        <v>27</v>
      </c>
      <c r="C64" s="21"/>
    </row>
    <row r="65" spans="1:3">
      <c r="A65" s="64" t="s">
        <v>100</v>
      </c>
      <c r="B65" s="97">
        <v>27</v>
      </c>
      <c r="C65" s="21"/>
    </row>
    <row r="66" spans="1:3">
      <c r="A66" s="64" t="s">
        <v>101</v>
      </c>
      <c r="B66" s="97">
        <v>4</v>
      </c>
      <c r="C66" s="21"/>
    </row>
    <row r="67" spans="1:3">
      <c r="A67" s="64" t="s">
        <v>102</v>
      </c>
      <c r="B67" s="97">
        <v>10</v>
      </c>
      <c r="C67" s="21"/>
    </row>
    <row r="68" spans="1:3">
      <c r="A68" s="64" t="s">
        <v>245</v>
      </c>
      <c r="B68" s="97">
        <v>2</v>
      </c>
      <c r="C68" s="21"/>
    </row>
    <row r="69" spans="1:3">
      <c r="A69" s="64" t="s">
        <v>103</v>
      </c>
      <c r="B69" s="97">
        <v>2</v>
      </c>
      <c r="C69" s="21"/>
    </row>
    <row r="70" spans="1:3">
      <c r="A70" s="64" t="s">
        <v>104</v>
      </c>
      <c r="B70" s="97">
        <v>12</v>
      </c>
      <c r="C70" s="21"/>
    </row>
    <row r="71" spans="1:3">
      <c r="A71" s="64" t="s">
        <v>239</v>
      </c>
      <c r="B71" s="97">
        <v>4</v>
      </c>
      <c r="C71" s="21"/>
    </row>
    <row r="72" spans="1:3">
      <c r="A72" s="64" t="s">
        <v>105</v>
      </c>
      <c r="B72" s="97">
        <v>152</v>
      </c>
      <c r="C72" s="21"/>
    </row>
    <row r="73" spans="1:3">
      <c r="A73" s="64" t="s">
        <v>106</v>
      </c>
      <c r="B73" s="97">
        <v>19</v>
      </c>
      <c r="C73" s="21"/>
    </row>
    <row r="74" spans="1:3">
      <c r="A74" s="64" t="s">
        <v>107</v>
      </c>
      <c r="B74" s="97">
        <v>1</v>
      </c>
      <c r="C74" s="21"/>
    </row>
    <row r="75" spans="1:3">
      <c r="A75" s="64" t="s">
        <v>336</v>
      </c>
      <c r="B75" s="97">
        <v>1</v>
      </c>
      <c r="C75" s="21"/>
    </row>
    <row r="76" spans="1:3">
      <c r="A76" s="64" t="s">
        <v>240</v>
      </c>
      <c r="B76" s="97">
        <v>2</v>
      </c>
      <c r="C76" s="21"/>
    </row>
    <row r="77" spans="1:3">
      <c r="A77" s="64" t="s">
        <v>108</v>
      </c>
      <c r="B77" s="97">
        <v>5</v>
      </c>
      <c r="C77" s="21"/>
    </row>
    <row r="78" spans="1:3">
      <c r="A78" s="64" t="s">
        <v>359</v>
      </c>
      <c r="B78" s="97">
        <v>1</v>
      </c>
      <c r="C78" s="21"/>
    </row>
    <row r="79" spans="1:3">
      <c r="A79" s="64" t="s">
        <v>109</v>
      </c>
      <c r="B79" s="97">
        <v>19</v>
      </c>
      <c r="C79" s="21"/>
    </row>
    <row r="80" spans="1:3">
      <c r="A80" s="64" t="s">
        <v>110</v>
      </c>
      <c r="B80" s="97">
        <v>1</v>
      </c>
      <c r="C80" s="21"/>
    </row>
    <row r="81" spans="1:3">
      <c r="A81" s="64" t="s">
        <v>111</v>
      </c>
      <c r="B81" s="97">
        <v>9</v>
      </c>
      <c r="C81" s="21"/>
    </row>
    <row r="82" spans="1:3">
      <c r="A82" s="64" t="s">
        <v>291</v>
      </c>
      <c r="B82" s="97">
        <v>4</v>
      </c>
      <c r="C82" s="21"/>
    </row>
    <row r="83" spans="1:3">
      <c r="A83" s="64" t="s">
        <v>112</v>
      </c>
      <c r="B83" s="97">
        <v>18</v>
      </c>
      <c r="C83" s="21"/>
    </row>
    <row r="84" spans="1:3">
      <c r="A84" s="64" t="s">
        <v>113</v>
      </c>
      <c r="B84" s="97">
        <v>121</v>
      </c>
      <c r="C84" s="21"/>
    </row>
    <row r="85" spans="1:3">
      <c r="A85" s="64" t="s">
        <v>114</v>
      </c>
      <c r="B85" s="97">
        <v>21</v>
      </c>
      <c r="C85" s="21"/>
    </row>
    <row r="86" spans="1:3">
      <c r="A86" s="64" t="s">
        <v>115</v>
      </c>
      <c r="B86" s="97">
        <v>6</v>
      </c>
      <c r="C86" s="21"/>
    </row>
    <row r="87" spans="1:3">
      <c r="A87" s="64" t="s">
        <v>116</v>
      </c>
      <c r="B87" s="97">
        <v>35</v>
      </c>
      <c r="C87" s="21"/>
    </row>
    <row r="88" spans="1:3">
      <c r="A88" s="64" t="s">
        <v>117</v>
      </c>
      <c r="B88" s="97">
        <v>464</v>
      </c>
      <c r="C88" s="21"/>
    </row>
    <row r="89" spans="1:3">
      <c r="A89" s="64" t="s">
        <v>118</v>
      </c>
      <c r="B89" s="97">
        <v>2</v>
      </c>
      <c r="C89" s="21"/>
    </row>
    <row r="90" spans="1:3">
      <c r="A90" s="64" t="s">
        <v>119</v>
      </c>
      <c r="B90" s="97">
        <v>265</v>
      </c>
      <c r="C90" s="21"/>
    </row>
    <row r="91" spans="1:3">
      <c r="A91" s="64" t="s">
        <v>120</v>
      </c>
      <c r="B91" s="97">
        <v>3</v>
      </c>
      <c r="C91" s="21"/>
    </row>
    <row r="92" spans="1:3">
      <c r="A92" s="64" t="s">
        <v>121</v>
      </c>
      <c r="B92" s="97">
        <v>2</v>
      </c>
      <c r="C92" s="21"/>
    </row>
    <row r="93" spans="1:3">
      <c r="A93" s="64" t="s">
        <v>122</v>
      </c>
      <c r="B93" s="97">
        <v>5</v>
      </c>
      <c r="C93" s="21"/>
    </row>
    <row r="94" spans="1:3">
      <c r="A94" s="64" t="s">
        <v>123</v>
      </c>
      <c r="B94" s="97">
        <v>447</v>
      </c>
      <c r="C94" s="21"/>
    </row>
    <row r="95" spans="1:3">
      <c r="A95" s="64" t="s">
        <v>292</v>
      </c>
      <c r="B95" s="97">
        <v>11</v>
      </c>
      <c r="C95" s="21"/>
    </row>
    <row r="96" spans="1:3">
      <c r="A96" s="64" t="s">
        <v>249</v>
      </c>
      <c r="B96" s="97">
        <v>3</v>
      </c>
      <c r="C96" s="21"/>
    </row>
    <row r="97" spans="1:3">
      <c r="A97" s="64" t="s">
        <v>124</v>
      </c>
      <c r="B97" s="97">
        <v>530</v>
      </c>
      <c r="C97" s="21"/>
    </row>
    <row r="98" spans="1:3">
      <c r="A98" s="64" t="s">
        <v>125</v>
      </c>
      <c r="B98" s="97">
        <v>586</v>
      </c>
      <c r="C98" s="21"/>
    </row>
    <row r="99" spans="1:3">
      <c r="A99" s="64" t="s">
        <v>250</v>
      </c>
      <c r="B99" s="97">
        <v>3</v>
      </c>
      <c r="C99" s="21"/>
    </row>
    <row r="100" spans="1:3">
      <c r="A100" s="64" t="s">
        <v>126</v>
      </c>
      <c r="B100" s="97">
        <v>20</v>
      </c>
      <c r="C100" s="21"/>
    </row>
    <row r="101" spans="1:3">
      <c r="A101" s="64" t="s">
        <v>127</v>
      </c>
      <c r="B101" s="97">
        <v>7</v>
      </c>
      <c r="C101" s="21"/>
    </row>
    <row r="102" spans="1:3">
      <c r="A102" s="64" t="s">
        <v>343</v>
      </c>
      <c r="B102" s="97">
        <v>2</v>
      </c>
      <c r="C102" s="21"/>
    </row>
    <row r="103" spans="1:3">
      <c r="A103" s="64" t="s">
        <v>128</v>
      </c>
      <c r="B103" s="97">
        <v>2</v>
      </c>
    </row>
    <row r="104" spans="1:3">
      <c r="A104" s="64" t="s">
        <v>129</v>
      </c>
      <c r="B104" s="97">
        <v>5</v>
      </c>
    </row>
    <row r="105" spans="1:3">
      <c r="A105" s="64" t="s">
        <v>246</v>
      </c>
      <c r="B105" s="97">
        <v>4</v>
      </c>
    </row>
    <row r="106" spans="1:3">
      <c r="A106" s="64" t="s">
        <v>130</v>
      </c>
      <c r="B106" s="97">
        <v>11</v>
      </c>
    </row>
    <row r="107" spans="1:3">
      <c r="A107" s="64" t="s">
        <v>131</v>
      </c>
      <c r="B107" s="97">
        <v>67</v>
      </c>
    </row>
    <row r="108" spans="1:3">
      <c r="A108" s="64" t="s">
        <v>132</v>
      </c>
      <c r="B108" s="97">
        <v>30</v>
      </c>
    </row>
    <row r="109" spans="1:3">
      <c r="A109" s="64" t="s">
        <v>133</v>
      </c>
      <c r="B109" s="97">
        <v>45</v>
      </c>
    </row>
    <row r="110" spans="1:3">
      <c r="A110" s="64" t="s">
        <v>340</v>
      </c>
      <c r="B110" s="97">
        <v>5</v>
      </c>
    </row>
    <row r="111" spans="1:3">
      <c r="A111" s="64" t="s">
        <v>134</v>
      </c>
      <c r="B111" s="97">
        <v>2</v>
      </c>
    </row>
    <row r="112" spans="1:3">
      <c r="A112" s="64" t="s">
        <v>135</v>
      </c>
      <c r="B112" s="97">
        <v>5</v>
      </c>
    </row>
    <row r="113" spans="1:3">
      <c r="A113" s="64" t="s">
        <v>136</v>
      </c>
      <c r="B113" s="97">
        <v>1009</v>
      </c>
    </row>
    <row r="114" spans="1:3">
      <c r="A114" s="64" t="s">
        <v>137</v>
      </c>
      <c r="B114" s="97">
        <v>34</v>
      </c>
    </row>
    <row r="115" spans="1:3">
      <c r="A115" s="64" t="s">
        <v>138</v>
      </c>
      <c r="B115" s="97">
        <v>6</v>
      </c>
      <c r="C115" s="51"/>
    </row>
    <row r="116" spans="1:3">
      <c r="A116" s="64" t="s">
        <v>348</v>
      </c>
      <c r="B116" s="97">
        <v>2</v>
      </c>
    </row>
    <row r="117" spans="1:3">
      <c r="A117" s="64" t="s">
        <v>139</v>
      </c>
      <c r="B117" s="97">
        <v>362</v>
      </c>
    </row>
    <row r="118" spans="1:3">
      <c r="A118" s="64" t="s">
        <v>140</v>
      </c>
      <c r="B118" s="97">
        <v>23</v>
      </c>
    </row>
    <row r="119" spans="1:3">
      <c r="A119" s="64" t="s">
        <v>141</v>
      </c>
      <c r="B119" s="97">
        <v>20</v>
      </c>
    </row>
    <row r="120" spans="1:3">
      <c r="A120" s="64" t="s">
        <v>142</v>
      </c>
      <c r="B120" s="97">
        <v>8</v>
      </c>
    </row>
    <row r="121" spans="1:3">
      <c r="A121" s="64" t="s">
        <v>143</v>
      </c>
      <c r="B121" s="97">
        <v>2</v>
      </c>
    </row>
    <row r="122" spans="1:3">
      <c r="A122" s="98" t="s">
        <v>360</v>
      </c>
      <c r="B122" s="96">
        <f>SUM(B4:B121)</f>
        <v>4457060</v>
      </c>
    </row>
    <row r="123" spans="1:3">
      <c r="B123" s="15"/>
    </row>
    <row r="124" spans="1:3">
      <c r="A124" s="52"/>
    </row>
    <row r="125" spans="1:3">
      <c r="A125" s="52"/>
    </row>
    <row r="130" spans="2:2">
      <c r="B130" s="15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78" fitToHeight="2" orientation="portrait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</sheetPr>
  <dimension ref="A1:F93"/>
  <sheetViews>
    <sheetView workbookViewId="0">
      <selection activeCell="A32" sqref="A32"/>
    </sheetView>
  </sheetViews>
  <sheetFormatPr defaultRowHeight="15"/>
  <cols>
    <col min="1" max="1" width="37.5703125" style="116" customWidth="1"/>
    <col min="2" max="2" width="17.5703125" style="116" bestFit="1" customWidth="1"/>
    <col min="3" max="3" width="23.140625" style="116" bestFit="1" customWidth="1"/>
    <col min="4" max="4" width="15.85546875" style="116" customWidth="1"/>
    <col min="5" max="5" width="18.7109375" style="116" customWidth="1"/>
    <col min="6" max="6" width="14.42578125" style="116" customWidth="1"/>
    <col min="7" max="16384" width="9.140625" style="116"/>
  </cols>
  <sheetData>
    <row r="1" spans="1:6" s="51" customFormat="1" ht="18.75">
      <c r="A1" s="447" t="s">
        <v>419</v>
      </c>
      <c r="B1" s="447"/>
      <c r="C1" s="447"/>
      <c r="D1" s="447"/>
      <c r="E1" s="447"/>
      <c r="F1" s="447"/>
    </row>
    <row r="2" spans="1:6" ht="15.75" thickBot="1"/>
    <row r="3" spans="1:6" s="51" customFormat="1" ht="16.5" thickBot="1">
      <c r="A3" s="132" t="s">
        <v>413</v>
      </c>
      <c r="B3" s="133" t="s">
        <v>414</v>
      </c>
      <c r="C3" s="133" t="s">
        <v>415</v>
      </c>
      <c r="D3" s="133" t="s">
        <v>416</v>
      </c>
      <c r="E3" s="133" t="s">
        <v>417</v>
      </c>
      <c r="F3" s="134" t="s">
        <v>0</v>
      </c>
    </row>
    <row r="4" spans="1:6">
      <c r="A4" s="135">
        <v>10</v>
      </c>
      <c r="B4" s="136">
        <v>4</v>
      </c>
      <c r="C4" s="136">
        <v>4</v>
      </c>
      <c r="D4" s="136">
        <v>2</v>
      </c>
      <c r="E4" s="136">
        <v>0</v>
      </c>
      <c r="F4" s="137">
        <v>2</v>
      </c>
    </row>
    <row r="5" spans="1:6">
      <c r="A5" s="138">
        <v>10</v>
      </c>
      <c r="B5" s="10">
        <v>3</v>
      </c>
      <c r="C5" s="10">
        <v>3</v>
      </c>
      <c r="D5" s="10">
        <v>4</v>
      </c>
      <c r="E5" s="10">
        <v>0</v>
      </c>
      <c r="F5" s="139">
        <v>1</v>
      </c>
    </row>
    <row r="6" spans="1:6">
      <c r="A6" s="138">
        <v>9</v>
      </c>
      <c r="B6" s="10">
        <v>5</v>
      </c>
      <c r="C6" s="10">
        <v>2</v>
      </c>
      <c r="D6" s="10">
        <v>2</v>
      </c>
      <c r="E6" s="10">
        <v>0</v>
      </c>
      <c r="F6" s="139">
        <v>1</v>
      </c>
    </row>
    <row r="7" spans="1:6">
      <c r="A7" s="138">
        <v>9</v>
      </c>
      <c r="B7" s="10">
        <v>4</v>
      </c>
      <c r="C7" s="10">
        <v>1</v>
      </c>
      <c r="D7" s="10">
        <v>4</v>
      </c>
      <c r="E7" s="10">
        <v>0</v>
      </c>
      <c r="F7" s="139">
        <v>1</v>
      </c>
    </row>
    <row r="8" spans="1:6">
      <c r="A8" s="138">
        <v>9</v>
      </c>
      <c r="B8" s="10">
        <v>4</v>
      </c>
      <c r="C8" s="10">
        <v>2</v>
      </c>
      <c r="D8" s="10">
        <v>3</v>
      </c>
      <c r="E8" s="10">
        <v>0</v>
      </c>
      <c r="F8" s="139">
        <v>1</v>
      </c>
    </row>
    <row r="9" spans="1:6">
      <c r="A9" s="138">
        <v>9</v>
      </c>
      <c r="B9" s="10">
        <v>4</v>
      </c>
      <c r="C9" s="10">
        <v>3</v>
      </c>
      <c r="D9" s="10">
        <v>2</v>
      </c>
      <c r="E9" s="10">
        <v>0</v>
      </c>
      <c r="F9" s="139">
        <v>5</v>
      </c>
    </row>
    <row r="10" spans="1:6">
      <c r="A10" s="138">
        <v>9</v>
      </c>
      <c r="B10" s="10">
        <v>3</v>
      </c>
      <c r="C10" s="10">
        <v>2</v>
      </c>
      <c r="D10" s="10">
        <v>4</v>
      </c>
      <c r="E10" s="10">
        <v>0</v>
      </c>
      <c r="F10" s="139">
        <v>1</v>
      </c>
    </row>
    <row r="11" spans="1:6">
      <c r="A11" s="138">
        <v>8</v>
      </c>
      <c r="B11" s="10">
        <v>6</v>
      </c>
      <c r="C11" s="10">
        <v>2</v>
      </c>
      <c r="D11" s="10">
        <v>0</v>
      </c>
      <c r="E11" s="10">
        <v>0</v>
      </c>
      <c r="F11" s="139">
        <v>1</v>
      </c>
    </row>
    <row r="12" spans="1:6">
      <c r="A12" s="138">
        <v>8</v>
      </c>
      <c r="B12" s="10">
        <v>5</v>
      </c>
      <c r="C12" s="10">
        <v>2</v>
      </c>
      <c r="D12" s="10">
        <v>1</v>
      </c>
      <c r="E12" s="10">
        <v>0</v>
      </c>
      <c r="F12" s="139">
        <v>3</v>
      </c>
    </row>
    <row r="13" spans="1:6" s="14" customFormat="1">
      <c r="A13" s="138">
        <v>8</v>
      </c>
      <c r="B13" s="10">
        <v>5</v>
      </c>
      <c r="C13" s="10">
        <v>3</v>
      </c>
      <c r="D13" s="10">
        <v>0</v>
      </c>
      <c r="E13" s="10">
        <v>0</v>
      </c>
      <c r="F13" s="139">
        <v>1</v>
      </c>
    </row>
    <row r="14" spans="1:6">
      <c r="A14" s="138">
        <v>8</v>
      </c>
      <c r="B14" s="10">
        <v>4</v>
      </c>
      <c r="C14" s="10">
        <v>1</v>
      </c>
      <c r="D14" s="10">
        <v>3</v>
      </c>
      <c r="E14" s="10">
        <v>0</v>
      </c>
      <c r="F14" s="139">
        <v>1</v>
      </c>
    </row>
    <row r="15" spans="1:6">
      <c r="A15" s="138">
        <v>8</v>
      </c>
      <c r="B15" s="10">
        <v>4</v>
      </c>
      <c r="C15" s="10">
        <v>2</v>
      </c>
      <c r="D15" s="10">
        <v>2</v>
      </c>
      <c r="E15" s="10">
        <v>0</v>
      </c>
      <c r="F15" s="139">
        <v>30</v>
      </c>
    </row>
    <row r="16" spans="1:6">
      <c r="A16" s="138">
        <v>8</v>
      </c>
      <c r="B16" s="10">
        <v>4</v>
      </c>
      <c r="C16" s="10">
        <v>3</v>
      </c>
      <c r="D16" s="10">
        <v>1</v>
      </c>
      <c r="E16" s="10">
        <v>0</v>
      </c>
      <c r="F16" s="139">
        <v>7</v>
      </c>
    </row>
    <row r="17" spans="1:6">
      <c r="A17" s="138">
        <v>8</v>
      </c>
      <c r="B17" s="10">
        <v>3</v>
      </c>
      <c r="C17" s="10">
        <v>1</v>
      </c>
      <c r="D17" s="10">
        <v>4</v>
      </c>
      <c r="E17" s="10">
        <v>0</v>
      </c>
      <c r="F17" s="139">
        <v>2</v>
      </c>
    </row>
    <row r="18" spans="1:6">
      <c r="A18" s="138">
        <v>8</v>
      </c>
      <c r="B18" s="10">
        <v>3</v>
      </c>
      <c r="C18" s="10">
        <v>2</v>
      </c>
      <c r="D18" s="10">
        <v>3</v>
      </c>
      <c r="E18" s="10">
        <v>0</v>
      </c>
      <c r="F18" s="139">
        <v>4</v>
      </c>
    </row>
    <row r="19" spans="1:6">
      <c r="A19" s="138">
        <v>8</v>
      </c>
      <c r="B19" s="10">
        <v>3</v>
      </c>
      <c r="C19" s="10">
        <v>3</v>
      </c>
      <c r="D19" s="10">
        <v>2</v>
      </c>
      <c r="E19" s="10">
        <v>0</v>
      </c>
      <c r="F19" s="139">
        <v>13</v>
      </c>
    </row>
    <row r="20" spans="1:6">
      <c r="A20" s="138">
        <v>8</v>
      </c>
      <c r="B20" s="10">
        <v>2</v>
      </c>
      <c r="C20" s="10">
        <v>1</v>
      </c>
      <c r="D20" s="10">
        <v>5</v>
      </c>
      <c r="E20" s="10">
        <v>0</v>
      </c>
      <c r="F20" s="139">
        <v>1</v>
      </c>
    </row>
    <row r="21" spans="1:6">
      <c r="A21" s="138">
        <v>8</v>
      </c>
      <c r="B21" s="10">
        <v>2</v>
      </c>
      <c r="C21" s="10">
        <v>4</v>
      </c>
      <c r="D21" s="10">
        <v>2</v>
      </c>
      <c r="E21" s="10">
        <v>0</v>
      </c>
      <c r="F21" s="139">
        <v>2</v>
      </c>
    </row>
    <row r="22" spans="1:6">
      <c r="A22" s="138">
        <v>7</v>
      </c>
      <c r="B22" s="10">
        <v>5</v>
      </c>
      <c r="C22" s="10">
        <v>1</v>
      </c>
      <c r="D22" s="10">
        <v>1</v>
      </c>
      <c r="E22" s="10">
        <v>0</v>
      </c>
      <c r="F22" s="139">
        <v>1</v>
      </c>
    </row>
    <row r="23" spans="1:6">
      <c r="A23" s="138">
        <v>7</v>
      </c>
      <c r="B23" s="10">
        <v>5</v>
      </c>
      <c r="C23" s="10">
        <v>2</v>
      </c>
      <c r="D23" s="10">
        <v>0</v>
      </c>
      <c r="E23" s="10">
        <v>0</v>
      </c>
      <c r="F23" s="139">
        <v>3</v>
      </c>
    </row>
    <row r="24" spans="1:6">
      <c r="A24" s="138">
        <v>7</v>
      </c>
      <c r="B24" s="10">
        <v>4</v>
      </c>
      <c r="C24" s="10">
        <v>0</v>
      </c>
      <c r="D24" s="10">
        <v>3</v>
      </c>
      <c r="E24" s="10">
        <v>0</v>
      </c>
      <c r="F24" s="139">
        <v>2</v>
      </c>
    </row>
    <row r="25" spans="1:6">
      <c r="A25" s="138">
        <v>7</v>
      </c>
      <c r="B25" s="10">
        <v>4</v>
      </c>
      <c r="C25" s="10">
        <v>1</v>
      </c>
      <c r="D25" s="10">
        <v>2</v>
      </c>
      <c r="E25" s="10">
        <v>0</v>
      </c>
      <c r="F25" s="139">
        <v>45</v>
      </c>
    </row>
    <row r="26" spans="1:6">
      <c r="A26" s="138">
        <v>7</v>
      </c>
      <c r="B26" s="10">
        <v>4</v>
      </c>
      <c r="C26" s="10">
        <v>2</v>
      </c>
      <c r="D26" s="10">
        <v>1</v>
      </c>
      <c r="E26" s="10">
        <v>0</v>
      </c>
      <c r="F26" s="139">
        <v>70</v>
      </c>
    </row>
    <row r="27" spans="1:6">
      <c r="A27" s="138">
        <v>7</v>
      </c>
      <c r="B27" s="10">
        <v>4</v>
      </c>
      <c r="C27" s="10">
        <v>3</v>
      </c>
      <c r="D27" s="10">
        <v>0</v>
      </c>
      <c r="E27" s="10">
        <v>0</v>
      </c>
      <c r="F27" s="139">
        <v>4</v>
      </c>
    </row>
    <row r="28" spans="1:6">
      <c r="A28" s="138">
        <v>7</v>
      </c>
      <c r="B28" s="10">
        <v>3</v>
      </c>
      <c r="C28" s="10">
        <v>0</v>
      </c>
      <c r="D28" s="10">
        <v>4</v>
      </c>
      <c r="E28" s="10">
        <v>0</v>
      </c>
      <c r="F28" s="139">
        <v>7</v>
      </c>
    </row>
    <row r="29" spans="1:6">
      <c r="A29" s="138">
        <v>7</v>
      </c>
      <c r="B29" s="10">
        <v>3</v>
      </c>
      <c r="C29" s="10">
        <v>1</v>
      </c>
      <c r="D29" s="10">
        <v>3</v>
      </c>
      <c r="E29" s="10">
        <v>0</v>
      </c>
      <c r="F29" s="139">
        <v>48</v>
      </c>
    </row>
    <row r="30" spans="1:6">
      <c r="A30" s="138">
        <v>7</v>
      </c>
      <c r="B30" s="10">
        <v>3</v>
      </c>
      <c r="C30" s="10">
        <v>2</v>
      </c>
      <c r="D30" s="10">
        <v>2</v>
      </c>
      <c r="E30" s="10">
        <v>0</v>
      </c>
      <c r="F30" s="139">
        <v>188</v>
      </c>
    </row>
    <row r="31" spans="1:6">
      <c r="A31" s="138">
        <v>7</v>
      </c>
      <c r="B31" s="10">
        <v>3</v>
      </c>
      <c r="C31" s="10">
        <v>3</v>
      </c>
      <c r="D31" s="10">
        <v>1</v>
      </c>
      <c r="E31" s="10">
        <v>0</v>
      </c>
      <c r="F31" s="139">
        <v>50</v>
      </c>
    </row>
    <row r="32" spans="1:6">
      <c r="A32" s="138">
        <v>7</v>
      </c>
      <c r="B32" s="10">
        <v>3</v>
      </c>
      <c r="C32" s="10">
        <v>4</v>
      </c>
      <c r="D32" s="10">
        <v>0</v>
      </c>
      <c r="E32" s="10">
        <v>0</v>
      </c>
      <c r="F32" s="139">
        <v>4</v>
      </c>
    </row>
    <row r="33" spans="1:6">
      <c r="A33" s="138">
        <v>7</v>
      </c>
      <c r="B33" s="10">
        <v>2</v>
      </c>
      <c r="C33" s="10">
        <v>1</v>
      </c>
      <c r="D33" s="10">
        <v>4</v>
      </c>
      <c r="E33" s="10">
        <v>0</v>
      </c>
      <c r="F33" s="139">
        <v>4</v>
      </c>
    </row>
    <row r="34" spans="1:6">
      <c r="A34" s="138">
        <v>7</v>
      </c>
      <c r="B34" s="10">
        <v>2</v>
      </c>
      <c r="C34" s="10">
        <v>2</v>
      </c>
      <c r="D34" s="10">
        <v>3</v>
      </c>
      <c r="E34" s="10">
        <v>0</v>
      </c>
      <c r="F34" s="139">
        <v>2</v>
      </c>
    </row>
    <row r="35" spans="1:6">
      <c r="A35" s="138">
        <v>7</v>
      </c>
      <c r="B35" s="10">
        <v>2</v>
      </c>
      <c r="C35" s="10">
        <v>3</v>
      </c>
      <c r="D35" s="10">
        <v>2</v>
      </c>
      <c r="E35" s="10">
        <v>0</v>
      </c>
      <c r="F35" s="139">
        <v>9</v>
      </c>
    </row>
    <row r="36" spans="1:6">
      <c r="A36" s="138">
        <v>7</v>
      </c>
      <c r="B36" s="10">
        <v>2</v>
      </c>
      <c r="C36" s="10">
        <v>4</v>
      </c>
      <c r="D36" s="10">
        <v>1</v>
      </c>
      <c r="E36" s="10">
        <v>0</v>
      </c>
      <c r="F36" s="139">
        <v>1</v>
      </c>
    </row>
    <row r="37" spans="1:6">
      <c r="A37" s="138">
        <v>6</v>
      </c>
      <c r="B37" s="10">
        <v>5</v>
      </c>
      <c r="C37" s="10">
        <v>1</v>
      </c>
      <c r="D37" s="10">
        <v>0</v>
      </c>
      <c r="E37" s="10">
        <v>0</v>
      </c>
      <c r="F37" s="139">
        <v>2</v>
      </c>
    </row>
    <row r="38" spans="1:6">
      <c r="A38" s="138">
        <v>6</v>
      </c>
      <c r="B38" s="10">
        <v>4</v>
      </c>
      <c r="C38" s="10">
        <v>0</v>
      </c>
      <c r="D38" s="10">
        <v>2</v>
      </c>
      <c r="E38" s="10">
        <v>0</v>
      </c>
      <c r="F38" s="139">
        <v>20</v>
      </c>
    </row>
    <row r="39" spans="1:6">
      <c r="A39" s="138">
        <v>6</v>
      </c>
      <c r="B39" s="10">
        <v>4</v>
      </c>
      <c r="C39" s="10">
        <v>1</v>
      </c>
      <c r="D39" s="10">
        <v>1</v>
      </c>
      <c r="E39" s="10">
        <v>0</v>
      </c>
      <c r="F39" s="139">
        <v>86</v>
      </c>
    </row>
    <row r="40" spans="1:6">
      <c r="A40" s="138">
        <v>6</v>
      </c>
      <c r="B40" s="10">
        <v>4</v>
      </c>
      <c r="C40" s="10">
        <v>2</v>
      </c>
      <c r="D40" s="10">
        <v>0</v>
      </c>
      <c r="E40" s="10">
        <v>0</v>
      </c>
      <c r="F40" s="139">
        <v>120</v>
      </c>
    </row>
    <row r="41" spans="1:6">
      <c r="A41" s="138">
        <v>6</v>
      </c>
      <c r="B41" s="10">
        <v>3</v>
      </c>
      <c r="C41" s="10">
        <v>0</v>
      </c>
      <c r="D41" s="10">
        <v>3</v>
      </c>
      <c r="E41" s="10">
        <v>0</v>
      </c>
      <c r="F41" s="139">
        <v>21</v>
      </c>
    </row>
    <row r="42" spans="1:6">
      <c r="A42" s="138">
        <v>6</v>
      </c>
      <c r="B42" s="10">
        <v>3</v>
      </c>
      <c r="C42" s="10">
        <v>1</v>
      </c>
      <c r="D42" s="10">
        <v>2</v>
      </c>
      <c r="E42" s="10">
        <v>0</v>
      </c>
      <c r="F42" s="139">
        <v>389</v>
      </c>
    </row>
    <row r="43" spans="1:6">
      <c r="A43" s="138">
        <v>6</v>
      </c>
      <c r="B43" s="10">
        <v>3</v>
      </c>
      <c r="C43" s="10">
        <v>2</v>
      </c>
      <c r="D43" s="10">
        <v>1</v>
      </c>
      <c r="E43" s="10">
        <v>0</v>
      </c>
      <c r="F43" s="139">
        <v>774</v>
      </c>
    </row>
    <row r="44" spans="1:6">
      <c r="A44" s="138">
        <v>6</v>
      </c>
      <c r="B44" s="10">
        <v>3</v>
      </c>
      <c r="C44" s="10">
        <v>3</v>
      </c>
      <c r="D44" s="10">
        <v>0</v>
      </c>
      <c r="E44" s="10">
        <v>0</v>
      </c>
      <c r="F44" s="139">
        <v>61</v>
      </c>
    </row>
    <row r="45" spans="1:6">
      <c r="A45" s="138">
        <v>6</v>
      </c>
      <c r="B45" s="10">
        <v>2</v>
      </c>
      <c r="C45" s="10">
        <v>0</v>
      </c>
      <c r="D45" s="10">
        <v>4</v>
      </c>
      <c r="E45" s="10">
        <v>0</v>
      </c>
      <c r="F45" s="139">
        <v>20</v>
      </c>
    </row>
    <row r="46" spans="1:6">
      <c r="A46" s="138">
        <v>6</v>
      </c>
      <c r="B46" s="10">
        <v>2</v>
      </c>
      <c r="C46" s="10">
        <v>1</v>
      </c>
      <c r="D46" s="10">
        <v>3</v>
      </c>
      <c r="E46" s="10">
        <v>0</v>
      </c>
      <c r="F46" s="139">
        <v>394</v>
      </c>
    </row>
    <row r="47" spans="1:6">
      <c r="A47" s="138">
        <v>6</v>
      </c>
      <c r="B47" s="10">
        <v>2</v>
      </c>
      <c r="C47" s="10">
        <v>2</v>
      </c>
      <c r="D47" s="10">
        <v>2</v>
      </c>
      <c r="E47" s="10">
        <v>0</v>
      </c>
      <c r="F47" s="139">
        <v>3978</v>
      </c>
    </row>
    <row r="48" spans="1:6">
      <c r="A48" s="138">
        <v>6</v>
      </c>
      <c r="B48" s="10">
        <v>2</v>
      </c>
      <c r="C48" s="10">
        <v>3</v>
      </c>
      <c r="D48" s="10">
        <v>1</v>
      </c>
      <c r="E48" s="10">
        <v>0</v>
      </c>
      <c r="F48" s="139">
        <v>60</v>
      </c>
    </row>
    <row r="49" spans="1:6">
      <c r="A49" s="138">
        <v>6</v>
      </c>
      <c r="B49" s="10">
        <v>2</v>
      </c>
      <c r="C49" s="10">
        <v>4</v>
      </c>
      <c r="D49" s="10">
        <v>0</v>
      </c>
      <c r="E49" s="10">
        <v>0</v>
      </c>
      <c r="F49" s="139">
        <v>3</v>
      </c>
    </row>
    <row r="50" spans="1:6">
      <c r="A50" s="138">
        <v>6</v>
      </c>
      <c r="B50" s="10">
        <v>1</v>
      </c>
      <c r="C50" s="10">
        <v>3</v>
      </c>
      <c r="D50" s="10">
        <v>2</v>
      </c>
      <c r="E50" s="10">
        <v>0</v>
      </c>
      <c r="F50" s="139">
        <v>2</v>
      </c>
    </row>
    <row r="51" spans="1:6">
      <c r="A51" s="138">
        <v>5</v>
      </c>
      <c r="B51" s="10">
        <v>5</v>
      </c>
      <c r="C51" s="10">
        <v>0</v>
      </c>
      <c r="D51" s="10">
        <v>0</v>
      </c>
      <c r="E51" s="10">
        <v>0</v>
      </c>
      <c r="F51" s="139">
        <v>1</v>
      </c>
    </row>
    <row r="52" spans="1:6">
      <c r="A52" s="138">
        <v>5</v>
      </c>
      <c r="B52" s="10">
        <v>4</v>
      </c>
      <c r="C52" s="10">
        <v>0</v>
      </c>
      <c r="D52" s="10">
        <v>1</v>
      </c>
      <c r="E52" s="10">
        <v>0</v>
      </c>
      <c r="F52" s="139">
        <v>23</v>
      </c>
    </row>
    <row r="53" spans="1:6">
      <c r="A53" s="138">
        <v>5</v>
      </c>
      <c r="B53" s="10">
        <v>4</v>
      </c>
      <c r="C53" s="10">
        <v>1</v>
      </c>
      <c r="D53" s="10">
        <v>0</v>
      </c>
      <c r="E53" s="10">
        <v>0</v>
      </c>
      <c r="F53" s="139">
        <v>173</v>
      </c>
    </row>
    <row r="54" spans="1:6">
      <c r="A54" s="138">
        <v>5</v>
      </c>
      <c r="B54" s="10">
        <v>3</v>
      </c>
      <c r="C54" s="10">
        <v>0</v>
      </c>
      <c r="D54" s="10">
        <v>2</v>
      </c>
      <c r="E54" s="10">
        <v>0</v>
      </c>
      <c r="F54" s="139">
        <v>153</v>
      </c>
    </row>
    <row r="55" spans="1:6">
      <c r="A55" s="138">
        <v>5</v>
      </c>
      <c r="B55" s="10">
        <v>3</v>
      </c>
      <c r="C55" s="10">
        <v>1</v>
      </c>
      <c r="D55" s="10">
        <v>1</v>
      </c>
      <c r="E55" s="10">
        <v>0</v>
      </c>
      <c r="F55" s="139">
        <v>1225</v>
      </c>
    </row>
    <row r="56" spans="1:6">
      <c r="A56" s="138">
        <v>5</v>
      </c>
      <c r="B56" s="10">
        <v>3</v>
      </c>
      <c r="C56" s="10">
        <v>2</v>
      </c>
      <c r="D56" s="10">
        <v>0</v>
      </c>
      <c r="E56" s="10">
        <v>0</v>
      </c>
      <c r="F56" s="139">
        <v>1513</v>
      </c>
    </row>
    <row r="57" spans="1:6">
      <c r="A57" s="138">
        <v>5</v>
      </c>
      <c r="B57" s="10">
        <v>2</v>
      </c>
      <c r="C57" s="10">
        <v>0</v>
      </c>
      <c r="D57" s="10">
        <v>3</v>
      </c>
      <c r="E57" s="10">
        <v>0</v>
      </c>
      <c r="F57" s="139">
        <v>126</v>
      </c>
    </row>
    <row r="58" spans="1:6">
      <c r="A58" s="138">
        <v>5</v>
      </c>
      <c r="B58" s="10">
        <v>2</v>
      </c>
      <c r="C58" s="10">
        <v>1</v>
      </c>
      <c r="D58" s="10">
        <v>2</v>
      </c>
      <c r="E58" s="10">
        <v>0</v>
      </c>
      <c r="F58" s="139">
        <v>3178</v>
      </c>
    </row>
    <row r="59" spans="1:6">
      <c r="A59" s="138">
        <v>5</v>
      </c>
      <c r="B59" s="10">
        <v>2</v>
      </c>
      <c r="C59" s="10">
        <v>2</v>
      </c>
      <c r="D59" s="10">
        <v>1</v>
      </c>
      <c r="E59" s="10">
        <v>0</v>
      </c>
      <c r="F59" s="139">
        <v>8319</v>
      </c>
    </row>
    <row r="60" spans="1:6">
      <c r="A60" s="138">
        <v>5</v>
      </c>
      <c r="B60" s="10">
        <v>2</v>
      </c>
      <c r="C60" s="10">
        <v>3</v>
      </c>
      <c r="D60" s="10">
        <v>0</v>
      </c>
      <c r="E60" s="10">
        <v>0</v>
      </c>
      <c r="F60" s="139">
        <v>120</v>
      </c>
    </row>
    <row r="61" spans="1:6">
      <c r="A61" s="138">
        <v>5</v>
      </c>
      <c r="B61" s="10">
        <v>1</v>
      </c>
      <c r="C61" s="10">
        <v>0</v>
      </c>
      <c r="D61" s="10">
        <v>4</v>
      </c>
      <c r="E61" s="10">
        <v>0</v>
      </c>
      <c r="F61" s="139">
        <v>14</v>
      </c>
    </row>
    <row r="62" spans="1:6">
      <c r="A62" s="138">
        <v>5</v>
      </c>
      <c r="B62" s="10">
        <v>1</v>
      </c>
      <c r="C62" s="10">
        <v>1</v>
      </c>
      <c r="D62" s="10">
        <v>3</v>
      </c>
      <c r="E62" s="10">
        <v>0</v>
      </c>
      <c r="F62" s="139">
        <v>127</v>
      </c>
    </row>
    <row r="63" spans="1:6">
      <c r="A63" s="138">
        <v>5</v>
      </c>
      <c r="B63" s="10">
        <v>1</v>
      </c>
      <c r="C63" s="10">
        <v>2</v>
      </c>
      <c r="D63" s="10">
        <v>2</v>
      </c>
      <c r="E63" s="10">
        <v>0</v>
      </c>
      <c r="F63" s="139">
        <v>82</v>
      </c>
    </row>
    <row r="64" spans="1:6">
      <c r="A64" s="138">
        <v>5</v>
      </c>
      <c r="B64" s="10">
        <v>1</v>
      </c>
      <c r="C64" s="10">
        <v>3</v>
      </c>
      <c r="D64" s="10">
        <v>1</v>
      </c>
      <c r="E64" s="10">
        <v>0</v>
      </c>
      <c r="F64" s="139">
        <v>4</v>
      </c>
    </row>
    <row r="65" spans="1:6">
      <c r="A65" s="138">
        <v>4</v>
      </c>
      <c r="B65" s="10">
        <v>4</v>
      </c>
      <c r="C65" s="10">
        <v>0</v>
      </c>
      <c r="D65" s="10">
        <v>0</v>
      </c>
      <c r="E65" s="10">
        <v>0</v>
      </c>
      <c r="F65" s="139">
        <v>71</v>
      </c>
    </row>
    <row r="66" spans="1:6">
      <c r="A66" s="138">
        <v>4</v>
      </c>
      <c r="B66" s="10">
        <v>3</v>
      </c>
      <c r="C66" s="10">
        <v>0</v>
      </c>
      <c r="D66" s="10">
        <v>1</v>
      </c>
      <c r="E66" s="10">
        <v>0</v>
      </c>
      <c r="F66" s="139">
        <v>366</v>
      </c>
    </row>
    <row r="67" spans="1:6">
      <c r="A67" s="138">
        <v>4</v>
      </c>
      <c r="B67" s="10">
        <v>3</v>
      </c>
      <c r="C67" s="10">
        <v>1</v>
      </c>
      <c r="D67" s="10">
        <v>0</v>
      </c>
      <c r="E67" s="10">
        <v>0</v>
      </c>
      <c r="F67" s="139">
        <v>3061</v>
      </c>
    </row>
    <row r="68" spans="1:6">
      <c r="A68" s="138">
        <v>4</v>
      </c>
      <c r="B68" s="10">
        <v>2</v>
      </c>
      <c r="C68" s="10">
        <v>0</v>
      </c>
      <c r="D68" s="10">
        <v>2</v>
      </c>
      <c r="E68" s="10">
        <v>0</v>
      </c>
      <c r="F68" s="139">
        <v>2311</v>
      </c>
    </row>
    <row r="69" spans="1:6" s="143" customFormat="1" ht="15.75">
      <c r="A69" s="140">
        <v>4</v>
      </c>
      <c r="B69" s="141">
        <v>2</v>
      </c>
      <c r="C69" s="141">
        <v>1</v>
      </c>
      <c r="D69" s="141">
        <v>1</v>
      </c>
      <c r="E69" s="141">
        <v>0</v>
      </c>
      <c r="F69" s="142">
        <v>22684</v>
      </c>
    </row>
    <row r="70" spans="1:6">
      <c r="A70" s="138">
        <v>4</v>
      </c>
      <c r="B70" s="49">
        <v>2</v>
      </c>
      <c r="C70" s="49">
        <v>2</v>
      </c>
      <c r="D70" s="49">
        <v>0</v>
      </c>
      <c r="E70" s="49">
        <v>0</v>
      </c>
      <c r="F70" s="144">
        <v>34204</v>
      </c>
    </row>
    <row r="71" spans="1:6">
      <c r="A71" s="138">
        <v>4</v>
      </c>
      <c r="B71" s="49">
        <v>1</v>
      </c>
      <c r="C71" s="49">
        <v>0</v>
      </c>
      <c r="D71" s="49">
        <v>3</v>
      </c>
      <c r="E71" s="49">
        <v>0</v>
      </c>
      <c r="F71" s="144">
        <v>106</v>
      </c>
    </row>
    <row r="72" spans="1:6">
      <c r="A72" s="138">
        <v>4</v>
      </c>
      <c r="B72" s="49">
        <v>1</v>
      </c>
      <c r="C72" s="49">
        <v>1</v>
      </c>
      <c r="D72" s="49">
        <v>2</v>
      </c>
      <c r="E72" s="49">
        <v>0</v>
      </c>
      <c r="F72" s="144">
        <v>1438</v>
      </c>
    </row>
    <row r="73" spans="1:6">
      <c r="A73" s="138">
        <v>4</v>
      </c>
      <c r="B73" s="49">
        <v>1</v>
      </c>
      <c r="C73" s="49">
        <v>2</v>
      </c>
      <c r="D73" s="49">
        <v>1</v>
      </c>
      <c r="E73" s="49">
        <v>0</v>
      </c>
      <c r="F73" s="144">
        <v>631</v>
      </c>
    </row>
    <row r="74" spans="1:6">
      <c r="A74" s="138">
        <v>4</v>
      </c>
      <c r="B74" s="49">
        <v>1</v>
      </c>
      <c r="C74" s="49">
        <v>3</v>
      </c>
      <c r="D74" s="49">
        <v>0</v>
      </c>
      <c r="E74" s="49">
        <v>0</v>
      </c>
      <c r="F74" s="144">
        <v>10</v>
      </c>
    </row>
    <row r="75" spans="1:6">
      <c r="A75" s="138">
        <v>4</v>
      </c>
      <c r="B75" s="49">
        <v>0</v>
      </c>
      <c r="C75" s="49">
        <v>2</v>
      </c>
      <c r="D75" s="49">
        <v>2</v>
      </c>
      <c r="E75" s="49">
        <v>0</v>
      </c>
      <c r="F75" s="144">
        <v>2</v>
      </c>
    </row>
    <row r="76" spans="1:6">
      <c r="A76" s="138">
        <v>3</v>
      </c>
      <c r="B76" s="49">
        <v>3</v>
      </c>
      <c r="C76" s="49">
        <v>0</v>
      </c>
      <c r="D76" s="49">
        <v>0</v>
      </c>
      <c r="E76" s="49">
        <v>0</v>
      </c>
      <c r="F76" s="144">
        <v>2253</v>
      </c>
    </row>
    <row r="77" spans="1:6">
      <c r="A77" s="138">
        <v>3</v>
      </c>
      <c r="B77" s="49">
        <v>2</v>
      </c>
      <c r="C77" s="49">
        <v>0</v>
      </c>
      <c r="D77" s="49">
        <v>1</v>
      </c>
      <c r="E77" s="49">
        <v>0</v>
      </c>
      <c r="F77" s="144">
        <v>6551</v>
      </c>
    </row>
    <row r="78" spans="1:6">
      <c r="A78" s="138">
        <v>3</v>
      </c>
      <c r="B78" s="49">
        <v>2</v>
      </c>
      <c r="C78" s="49">
        <v>1</v>
      </c>
      <c r="D78" s="49">
        <v>0</v>
      </c>
      <c r="E78" s="49">
        <v>0</v>
      </c>
      <c r="F78" s="144">
        <v>91241</v>
      </c>
    </row>
    <row r="79" spans="1:6">
      <c r="A79" s="138">
        <v>3</v>
      </c>
      <c r="B79" s="49">
        <v>1</v>
      </c>
      <c r="C79" s="49">
        <v>0</v>
      </c>
      <c r="D79" s="49">
        <v>2</v>
      </c>
      <c r="E79" s="49">
        <v>0</v>
      </c>
      <c r="F79" s="144">
        <v>36230</v>
      </c>
    </row>
    <row r="80" spans="1:6">
      <c r="A80" s="138">
        <v>3</v>
      </c>
      <c r="B80" s="49">
        <v>1</v>
      </c>
      <c r="C80" s="49">
        <v>1</v>
      </c>
      <c r="D80" s="49">
        <v>1</v>
      </c>
      <c r="E80" s="49">
        <v>0</v>
      </c>
      <c r="F80" s="144">
        <v>217175</v>
      </c>
    </row>
    <row r="81" spans="1:6">
      <c r="A81" s="138">
        <v>3</v>
      </c>
      <c r="B81" s="49">
        <v>1</v>
      </c>
      <c r="C81" s="49">
        <v>2</v>
      </c>
      <c r="D81" s="49">
        <v>0</v>
      </c>
      <c r="E81" s="49">
        <v>0</v>
      </c>
      <c r="F81" s="144">
        <v>2011</v>
      </c>
    </row>
    <row r="82" spans="1:6">
      <c r="A82" s="138">
        <v>3</v>
      </c>
      <c r="B82" s="49">
        <v>0</v>
      </c>
      <c r="C82" s="49">
        <v>0</v>
      </c>
      <c r="D82" s="49">
        <v>3</v>
      </c>
      <c r="E82" s="49">
        <v>0</v>
      </c>
      <c r="F82" s="144">
        <v>3</v>
      </c>
    </row>
    <row r="83" spans="1:6">
      <c r="A83" s="138">
        <v>3</v>
      </c>
      <c r="B83" s="49">
        <v>0</v>
      </c>
      <c r="C83" s="49">
        <v>2</v>
      </c>
      <c r="D83" s="49">
        <v>1</v>
      </c>
      <c r="E83" s="49">
        <v>0</v>
      </c>
      <c r="F83" s="144">
        <v>1</v>
      </c>
    </row>
    <row r="84" spans="1:6">
      <c r="A84" s="138">
        <v>2</v>
      </c>
      <c r="B84" s="49">
        <v>2</v>
      </c>
      <c r="C84" s="49">
        <v>0</v>
      </c>
      <c r="D84" s="49">
        <v>0</v>
      </c>
      <c r="E84" s="49">
        <v>0</v>
      </c>
      <c r="F84" s="144">
        <v>82404</v>
      </c>
    </row>
    <row r="85" spans="1:6">
      <c r="A85" s="138">
        <v>2</v>
      </c>
      <c r="B85" s="49">
        <v>1</v>
      </c>
      <c r="C85" s="49">
        <v>0</v>
      </c>
      <c r="D85" s="49">
        <v>1</v>
      </c>
      <c r="E85" s="49">
        <v>0</v>
      </c>
      <c r="F85" s="144">
        <v>46656</v>
      </c>
    </row>
    <row r="86" spans="1:6">
      <c r="A86" s="138">
        <v>2</v>
      </c>
      <c r="B86" s="49">
        <v>1</v>
      </c>
      <c r="C86" s="49">
        <v>1</v>
      </c>
      <c r="D86" s="49">
        <v>0</v>
      </c>
      <c r="E86" s="49">
        <v>0</v>
      </c>
      <c r="F86" s="144">
        <v>779511</v>
      </c>
    </row>
    <row r="87" spans="1:6">
      <c r="A87" s="138">
        <v>2</v>
      </c>
      <c r="B87" s="49">
        <v>0</v>
      </c>
      <c r="C87" s="49">
        <v>0</v>
      </c>
      <c r="D87" s="49">
        <v>2</v>
      </c>
      <c r="E87" s="49">
        <v>0</v>
      </c>
      <c r="F87" s="144">
        <v>425</v>
      </c>
    </row>
    <row r="88" spans="1:6">
      <c r="A88" s="138">
        <v>2</v>
      </c>
      <c r="B88" s="49">
        <v>0</v>
      </c>
      <c r="C88" s="49">
        <v>1</v>
      </c>
      <c r="D88" s="49">
        <v>1</v>
      </c>
      <c r="E88" s="49">
        <v>0</v>
      </c>
      <c r="F88" s="144">
        <v>139</v>
      </c>
    </row>
    <row r="89" spans="1:6">
      <c r="A89" s="138">
        <v>2</v>
      </c>
      <c r="B89" s="49">
        <v>0</v>
      </c>
      <c r="C89" s="49">
        <v>2</v>
      </c>
      <c r="D89" s="49">
        <v>0</v>
      </c>
      <c r="E89" s="49">
        <v>0</v>
      </c>
      <c r="F89" s="144">
        <v>54</v>
      </c>
    </row>
    <row r="90" spans="1:6">
      <c r="A90" s="138">
        <v>1</v>
      </c>
      <c r="B90" s="49">
        <v>1</v>
      </c>
      <c r="C90" s="49">
        <v>0</v>
      </c>
      <c r="D90" s="49">
        <v>0</v>
      </c>
      <c r="E90" s="49">
        <v>0</v>
      </c>
      <c r="F90" s="144">
        <v>1191118</v>
      </c>
    </row>
    <row r="91" spans="1:6">
      <c r="A91" s="138">
        <v>1</v>
      </c>
      <c r="B91" s="49">
        <v>0</v>
      </c>
      <c r="C91" s="49">
        <v>0</v>
      </c>
      <c r="D91" s="49">
        <v>1</v>
      </c>
      <c r="E91" s="49">
        <v>0</v>
      </c>
      <c r="F91" s="144">
        <v>3941</v>
      </c>
    </row>
    <row r="92" spans="1:6" ht="15.75" thickBot="1">
      <c r="A92" s="138">
        <v>1</v>
      </c>
      <c r="B92" s="49">
        <v>0</v>
      </c>
      <c r="C92" s="49">
        <v>1</v>
      </c>
      <c r="D92" s="49">
        <v>0</v>
      </c>
      <c r="E92" s="49">
        <v>0</v>
      </c>
      <c r="F92" s="144">
        <v>3125</v>
      </c>
    </row>
    <row r="93" spans="1:6" ht="16.5" thickBot="1">
      <c r="A93" s="124"/>
      <c r="B93" s="145"/>
      <c r="C93" s="145"/>
      <c r="D93" s="145"/>
      <c r="E93" s="145"/>
      <c r="F93" s="146">
        <f>SUM(F4:F92)</f>
        <v>2549225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0"/>
  </sheetPr>
  <dimension ref="A1:F16"/>
  <sheetViews>
    <sheetView workbookViewId="0">
      <selection activeCell="E24" sqref="E24"/>
    </sheetView>
  </sheetViews>
  <sheetFormatPr defaultRowHeight="15"/>
  <cols>
    <col min="1" max="1" width="22.85546875" customWidth="1"/>
    <col min="2" max="2" width="24.5703125" customWidth="1"/>
    <col min="4" max="4" width="14.28515625" customWidth="1"/>
  </cols>
  <sheetData>
    <row r="1" spans="1:6" ht="18.75">
      <c r="A1" s="447" t="s">
        <v>445</v>
      </c>
      <c r="B1" s="447"/>
      <c r="C1" s="447"/>
      <c r="D1" s="447"/>
      <c r="E1" s="241"/>
      <c r="F1" s="241"/>
    </row>
    <row r="2" spans="1:6" s="116" customFormat="1" ht="18.75">
      <c r="A2" s="237"/>
      <c r="B2" s="237"/>
      <c r="C2" s="237"/>
      <c r="D2" s="237"/>
      <c r="E2" s="237"/>
      <c r="F2" s="237"/>
    </row>
    <row r="3" spans="1:6" ht="45">
      <c r="A3" s="242" t="s">
        <v>428</v>
      </c>
      <c r="B3" s="243" t="s">
        <v>429</v>
      </c>
      <c r="C3" s="243" t="s">
        <v>430</v>
      </c>
      <c r="D3" s="244" t="s">
        <v>431</v>
      </c>
    </row>
    <row r="4" spans="1:6" ht="35.25" customHeight="1">
      <c r="A4" s="238" t="s">
        <v>432</v>
      </c>
      <c r="B4" s="239">
        <v>108702194.40000001</v>
      </c>
      <c r="C4" s="5">
        <v>1321.98</v>
      </c>
      <c r="D4" s="240">
        <v>0.186</v>
      </c>
    </row>
    <row r="5" spans="1:6">
      <c r="A5" s="63" t="s">
        <v>433</v>
      </c>
      <c r="B5" s="239">
        <v>361836005.74000001</v>
      </c>
      <c r="C5" s="5">
        <v>4406.25</v>
      </c>
      <c r="D5" s="240">
        <v>0.17799999999999999</v>
      </c>
    </row>
    <row r="6" spans="1:6">
      <c r="A6" s="63" t="s">
        <v>434</v>
      </c>
      <c r="B6" s="239">
        <v>56671235.509999998</v>
      </c>
      <c r="C6" s="8">
        <v>694.12</v>
      </c>
      <c r="D6" s="240">
        <v>0.155</v>
      </c>
    </row>
    <row r="7" spans="1:6">
      <c r="A7" s="63" t="s">
        <v>435</v>
      </c>
      <c r="B7" s="239">
        <v>149509591.49000001</v>
      </c>
      <c r="C7" s="5">
        <v>1820.79</v>
      </c>
      <c r="D7" s="240">
        <v>0.193</v>
      </c>
    </row>
    <row r="8" spans="1:6">
      <c r="A8" s="63" t="s">
        <v>436</v>
      </c>
      <c r="B8" s="239">
        <v>70305097</v>
      </c>
      <c r="C8" s="8">
        <v>856.2</v>
      </c>
      <c r="D8" s="240">
        <v>0.21299999999999999</v>
      </c>
    </row>
    <row r="9" spans="1:6">
      <c r="A9" s="63" t="s">
        <v>437</v>
      </c>
      <c r="B9" s="239">
        <v>37146086.689999998</v>
      </c>
      <c r="C9" s="8">
        <v>451.43</v>
      </c>
      <c r="D9" s="240">
        <v>0.14599999999999999</v>
      </c>
    </row>
    <row r="10" spans="1:6">
      <c r="A10" s="63" t="s">
        <v>438</v>
      </c>
      <c r="B10" s="239">
        <v>126464815.23999999</v>
      </c>
      <c r="C10" s="5">
        <v>1538.51</v>
      </c>
      <c r="D10" s="240">
        <v>0.182</v>
      </c>
    </row>
    <row r="11" spans="1:6">
      <c r="A11" s="63" t="s">
        <v>439</v>
      </c>
      <c r="B11" s="239">
        <v>108302514.08</v>
      </c>
      <c r="C11" s="5">
        <v>1321.61</v>
      </c>
      <c r="D11" s="240">
        <v>0.156</v>
      </c>
    </row>
    <row r="12" spans="1:6">
      <c r="A12" s="63" t="s">
        <v>440</v>
      </c>
      <c r="B12" s="239">
        <v>109550516.20999999</v>
      </c>
      <c r="C12" s="5">
        <v>1333.58</v>
      </c>
      <c r="D12" s="240">
        <v>0.16600000000000001</v>
      </c>
    </row>
    <row r="13" spans="1:6">
      <c r="A13" s="63" t="s">
        <v>441</v>
      </c>
      <c r="B13" s="239">
        <v>927757866.21000004</v>
      </c>
      <c r="C13" s="5">
        <v>11332.18</v>
      </c>
      <c r="D13" s="240">
        <v>0.129</v>
      </c>
    </row>
    <row r="14" spans="1:6">
      <c r="A14" s="63" t="s">
        <v>442</v>
      </c>
      <c r="B14" s="239">
        <v>38750620.329999998</v>
      </c>
      <c r="C14" s="8">
        <v>470.98</v>
      </c>
      <c r="D14" s="240">
        <v>0.17499999999999999</v>
      </c>
    </row>
    <row r="15" spans="1:6">
      <c r="A15" s="63" t="s">
        <v>443</v>
      </c>
      <c r="B15" s="239">
        <v>49067870.219999999</v>
      </c>
      <c r="C15" s="8">
        <v>595.47</v>
      </c>
      <c r="D15" s="240">
        <v>0.10100000000000001</v>
      </c>
    </row>
    <row r="16" spans="1:6">
      <c r="A16" s="63" t="s">
        <v>444</v>
      </c>
      <c r="B16" s="239">
        <v>110765952.56999999</v>
      </c>
      <c r="C16" s="5">
        <v>1346.15</v>
      </c>
      <c r="D16" s="240">
        <v>0.151</v>
      </c>
    </row>
  </sheetData>
  <mergeCells count="1">
    <mergeCell ref="A1:D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</sheetPr>
  <dimension ref="A1:E33"/>
  <sheetViews>
    <sheetView zoomScaleNormal="100" workbookViewId="0">
      <selection sqref="A1:E1"/>
    </sheetView>
  </sheetViews>
  <sheetFormatPr defaultRowHeight="15"/>
  <cols>
    <col min="1" max="1" width="35.28515625" style="116" bestFit="1" customWidth="1"/>
    <col min="2" max="2" width="15.140625" style="116" customWidth="1"/>
    <col min="3" max="3" width="22.85546875" style="116" customWidth="1"/>
    <col min="4" max="5" width="17.140625" style="116" customWidth="1"/>
    <col min="6" max="6" width="7.42578125" style="116" customWidth="1"/>
    <col min="7" max="16384" width="9.140625" style="116"/>
  </cols>
  <sheetData>
    <row r="1" spans="1:5" s="14" customFormat="1" ht="18.75">
      <c r="A1" s="447" t="s">
        <v>770</v>
      </c>
      <c r="B1" s="447"/>
      <c r="C1" s="447"/>
      <c r="D1" s="447"/>
      <c r="E1" s="447"/>
    </row>
    <row r="2" spans="1:5">
      <c r="A2" s="13"/>
    </row>
    <row r="3" spans="1:5" s="51" customFormat="1" ht="15.75">
      <c r="A3" s="250" t="s">
        <v>449</v>
      </c>
      <c r="B3" s="251" t="s">
        <v>0</v>
      </c>
      <c r="C3" s="251" t="s">
        <v>1</v>
      </c>
      <c r="D3" s="251" t="s">
        <v>450</v>
      </c>
      <c r="E3" s="251" t="s">
        <v>253</v>
      </c>
    </row>
    <row r="4" spans="1:5">
      <c r="A4" s="1" t="s">
        <v>451</v>
      </c>
      <c r="B4" s="252">
        <f>B5+B6+B7+B8+B9</f>
        <v>2819451</v>
      </c>
      <c r="C4" s="253">
        <f>C5+C6+C7+C8+C9</f>
        <v>2012972218.76</v>
      </c>
      <c r="D4" s="253">
        <f>C4/B4</f>
        <v>713.95892986258673</v>
      </c>
      <c r="E4" s="253"/>
    </row>
    <row r="5" spans="1:5">
      <c r="A5" s="4" t="s">
        <v>2</v>
      </c>
      <c r="B5" s="254">
        <v>1938167</v>
      </c>
      <c r="C5" s="255">
        <v>1560038970.0699999</v>
      </c>
      <c r="D5" s="255">
        <v>804.9</v>
      </c>
      <c r="E5" s="255">
        <v>675.37</v>
      </c>
    </row>
    <row r="6" spans="1:5">
      <c r="A6" s="4" t="s">
        <v>3</v>
      </c>
      <c r="B6" s="254">
        <v>595308</v>
      </c>
      <c r="C6" s="255">
        <v>297615382.18000001</v>
      </c>
      <c r="D6" s="255">
        <v>499.94</v>
      </c>
      <c r="E6" s="255">
        <v>433.47</v>
      </c>
    </row>
    <row r="7" spans="1:5">
      <c r="A7" s="4" t="s">
        <v>452</v>
      </c>
      <c r="B7" s="254">
        <v>247168</v>
      </c>
      <c r="C7" s="255">
        <v>140982675.58000001</v>
      </c>
      <c r="D7" s="255">
        <v>570.39</v>
      </c>
      <c r="E7" s="255">
        <v>485.14</v>
      </c>
    </row>
    <row r="8" spans="1:5">
      <c r="A8" s="4" t="s">
        <v>4</v>
      </c>
      <c r="B8" s="254">
        <v>4911</v>
      </c>
      <c r="C8" s="255">
        <v>3746354.5</v>
      </c>
      <c r="D8" s="255">
        <v>762.85</v>
      </c>
      <c r="E8" s="255">
        <v>783.3</v>
      </c>
    </row>
    <row r="9" spans="1:5">
      <c r="A9" s="256" t="s">
        <v>453</v>
      </c>
      <c r="B9" s="254">
        <v>33897</v>
      </c>
      <c r="C9" s="255">
        <v>10588836.43</v>
      </c>
      <c r="D9" s="255">
        <v>312.38</v>
      </c>
      <c r="E9" s="255">
        <v>360</v>
      </c>
    </row>
    <row r="10" spans="1:5">
      <c r="A10" s="4"/>
      <c r="B10" s="257"/>
      <c r="C10" s="5"/>
      <c r="D10" s="5"/>
      <c r="E10" s="63"/>
    </row>
    <row r="11" spans="1:5">
      <c r="A11" s="1" t="s">
        <v>454</v>
      </c>
      <c r="B11" s="252">
        <f>B12+B13+B14+B15</f>
        <v>1229126</v>
      </c>
      <c r="C11" s="253">
        <f>C12+C13+C14+C15</f>
        <v>212021643.81</v>
      </c>
      <c r="D11" s="253">
        <f>C11/B11</f>
        <v>172.49789184347253</v>
      </c>
      <c r="E11" s="63"/>
    </row>
    <row r="12" spans="1:5">
      <c r="A12" s="4" t="s">
        <v>2</v>
      </c>
      <c r="B12" s="254">
        <v>907829</v>
      </c>
      <c r="C12" s="255">
        <v>171995211.97</v>
      </c>
      <c r="D12" s="255">
        <v>189.46</v>
      </c>
      <c r="E12" s="255">
        <v>186.74</v>
      </c>
    </row>
    <row r="13" spans="1:5">
      <c r="A13" s="4" t="s">
        <v>3</v>
      </c>
      <c r="B13" s="254">
        <v>250039</v>
      </c>
      <c r="C13" s="255">
        <v>29465539.82</v>
      </c>
      <c r="D13" s="255">
        <v>117.84</v>
      </c>
      <c r="E13" s="255">
        <v>106.98</v>
      </c>
    </row>
    <row r="14" spans="1:5">
      <c r="A14" s="4" t="s">
        <v>452</v>
      </c>
      <c r="B14" s="254">
        <v>71258</v>
      </c>
      <c r="C14" s="255">
        <v>10560892.02</v>
      </c>
      <c r="D14" s="255">
        <v>148.21</v>
      </c>
      <c r="E14" s="255">
        <v>142.26</v>
      </c>
    </row>
    <row r="15" spans="1:5">
      <c r="A15" s="4" t="s">
        <v>4</v>
      </c>
      <c r="B15" s="255">
        <v>0</v>
      </c>
      <c r="C15" s="255">
        <v>0</v>
      </c>
      <c r="D15" s="255">
        <v>0</v>
      </c>
      <c r="E15" s="255" t="s">
        <v>252</v>
      </c>
    </row>
    <row r="16" spans="1:5">
      <c r="A16" s="4"/>
      <c r="B16" s="254"/>
      <c r="C16" s="255"/>
      <c r="D16" s="255"/>
      <c r="E16" s="63"/>
    </row>
    <row r="17" spans="1:5">
      <c r="A17" s="1" t="s">
        <v>455</v>
      </c>
      <c r="B17" s="252">
        <f>B18+B19+B20</f>
        <v>408483</v>
      </c>
      <c r="C17" s="253">
        <f>C18+C19+C20</f>
        <v>40075187.130000003</v>
      </c>
      <c r="D17" s="253">
        <f>C17/B17</f>
        <v>98.1073560711217</v>
      </c>
      <c r="E17" s="63"/>
    </row>
    <row r="18" spans="1:5">
      <c r="A18" s="4" t="s">
        <v>2</v>
      </c>
      <c r="B18" s="254">
        <v>340398</v>
      </c>
      <c r="C18" s="255">
        <v>35467782.600000001</v>
      </c>
      <c r="D18" s="255">
        <v>104.2</v>
      </c>
      <c r="E18" s="255">
        <v>97.04</v>
      </c>
    </row>
    <row r="19" spans="1:5">
      <c r="A19" s="4" t="s">
        <v>3</v>
      </c>
      <c r="B19" s="254">
        <v>68064</v>
      </c>
      <c r="C19" s="255">
        <v>4602405.0999999996</v>
      </c>
      <c r="D19" s="255">
        <v>67.62</v>
      </c>
      <c r="E19" s="255">
        <v>50.02</v>
      </c>
    </row>
    <row r="20" spans="1:5">
      <c r="A20" s="4" t="s">
        <v>452</v>
      </c>
      <c r="B20" s="254">
        <v>21</v>
      </c>
      <c r="C20" s="255">
        <v>4999.43</v>
      </c>
      <c r="D20" s="255">
        <v>238.07</v>
      </c>
      <c r="E20" s="255">
        <v>251.37</v>
      </c>
    </row>
    <row r="21" spans="1:5">
      <c r="A21" s="4" t="s">
        <v>4</v>
      </c>
      <c r="B21" s="254">
        <v>0</v>
      </c>
      <c r="C21" s="255">
        <v>0</v>
      </c>
      <c r="D21" s="255">
        <v>0</v>
      </c>
      <c r="E21" s="255" t="s">
        <v>252</v>
      </c>
    </row>
    <row r="22" spans="1:5">
      <c r="A22" s="4"/>
      <c r="B22" s="258"/>
      <c r="C22" s="259"/>
      <c r="D22" s="259"/>
      <c r="E22" s="260"/>
    </row>
    <row r="23" spans="1:5" s="14" customFormat="1">
      <c r="A23" s="1" t="s">
        <v>456</v>
      </c>
      <c r="B23" s="252">
        <v>0</v>
      </c>
      <c r="C23" s="253">
        <v>0</v>
      </c>
      <c r="D23" s="253">
        <v>0</v>
      </c>
      <c r="E23" s="254" t="s">
        <v>252</v>
      </c>
    </row>
    <row r="24" spans="1:5">
      <c r="A24" s="4" t="s">
        <v>2</v>
      </c>
      <c r="B24" s="254">
        <v>0</v>
      </c>
      <c r="C24" s="255">
        <v>0</v>
      </c>
      <c r="D24" s="255">
        <v>0</v>
      </c>
      <c r="E24" s="255" t="s">
        <v>252</v>
      </c>
    </row>
    <row r="25" spans="1:5">
      <c r="A25" s="4" t="s">
        <v>3</v>
      </c>
      <c r="B25" s="254">
        <v>0</v>
      </c>
      <c r="C25" s="255">
        <v>0</v>
      </c>
      <c r="D25" s="255">
        <v>0</v>
      </c>
      <c r="E25" s="255" t="s">
        <v>252</v>
      </c>
    </row>
    <row r="26" spans="1:5">
      <c r="A26" s="4" t="s">
        <v>452</v>
      </c>
      <c r="B26" s="254">
        <v>0</v>
      </c>
      <c r="C26" s="255">
        <v>0</v>
      </c>
      <c r="D26" s="255">
        <v>0</v>
      </c>
      <c r="E26" s="255" t="s">
        <v>252</v>
      </c>
    </row>
    <row r="27" spans="1:5">
      <c r="A27" s="4" t="s">
        <v>4</v>
      </c>
      <c r="B27" s="254">
        <v>0</v>
      </c>
      <c r="C27" s="255">
        <v>0</v>
      </c>
      <c r="D27" s="255">
        <v>0</v>
      </c>
      <c r="E27" s="255" t="s">
        <v>252</v>
      </c>
    </row>
    <row r="28" spans="1:5" ht="15.75">
      <c r="A28" s="261" t="s">
        <v>5</v>
      </c>
      <c r="B28" s="262">
        <f>B4+B11+B17+B23</f>
        <v>4457060</v>
      </c>
      <c r="C28" s="263">
        <f>C4+C11+C17+C23</f>
        <v>2265069049.7000003</v>
      </c>
      <c r="D28" s="264"/>
      <c r="E28" s="264"/>
    </row>
    <row r="29" spans="1:5">
      <c r="E29" s="265"/>
    </row>
    <row r="30" spans="1:5">
      <c r="A30" s="117"/>
    </row>
    <row r="33" spans="3:3">
      <c r="C33" s="115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</sheetPr>
  <dimension ref="A1:E29"/>
  <sheetViews>
    <sheetView workbookViewId="0">
      <selection sqref="A1:E1"/>
    </sheetView>
  </sheetViews>
  <sheetFormatPr defaultRowHeight="15"/>
  <cols>
    <col min="1" max="1" width="35.28515625" style="116" bestFit="1" customWidth="1"/>
    <col min="2" max="2" width="16.28515625" style="116" customWidth="1"/>
    <col min="3" max="3" width="23.42578125" style="116" customWidth="1"/>
    <col min="4" max="4" width="15.140625" style="116" bestFit="1" customWidth="1"/>
    <col min="5" max="5" width="12.7109375" style="116" customWidth="1"/>
    <col min="6" max="16384" width="9.140625" style="116"/>
  </cols>
  <sheetData>
    <row r="1" spans="1:5" ht="18.75">
      <c r="A1" s="447" t="s">
        <v>771</v>
      </c>
      <c r="B1" s="447"/>
      <c r="C1" s="447"/>
      <c r="D1" s="447"/>
      <c r="E1" s="447"/>
    </row>
    <row r="2" spans="1:5">
      <c r="A2" s="13"/>
    </row>
    <row r="3" spans="1:5" ht="15.75">
      <c r="A3" s="250" t="s">
        <v>449</v>
      </c>
      <c r="B3" s="251" t="s">
        <v>0</v>
      </c>
      <c r="C3" s="251" t="s">
        <v>1</v>
      </c>
      <c r="D3" s="251" t="s">
        <v>450</v>
      </c>
      <c r="E3" s="251" t="s">
        <v>253</v>
      </c>
    </row>
    <row r="4" spans="1:5">
      <c r="A4" s="1" t="s">
        <v>451</v>
      </c>
      <c r="B4" s="252">
        <f>B5+B6+B7+B8+B9</f>
        <v>2819451</v>
      </c>
      <c r="C4" s="253">
        <f>C5+C6+C7+C8+C9</f>
        <v>1890128482.6299999</v>
      </c>
      <c r="D4" s="253">
        <f>C4/B4</f>
        <v>670.38883904348745</v>
      </c>
      <c r="E4" s="253"/>
    </row>
    <row r="5" spans="1:5">
      <c r="A5" s="4" t="s">
        <v>2</v>
      </c>
      <c r="B5" s="254">
        <v>1938167</v>
      </c>
      <c r="C5" s="255">
        <v>1462355191.45</v>
      </c>
      <c r="D5" s="255">
        <v>754.5</v>
      </c>
      <c r="E5" s="255">
        <v>634.32000000000005</v>
      </c>
    </row>
    <row r="6" spans="1:5">
      <c r="A6" s="4" t="s">
        <v>3</v>
      </c>
      <c r="B6" s="254">
        <v>595308</v>
      </c>
      <c r="C6" s="255">
        <v>280858784</v>
      </c>
      <c r="D6" s="255">
        <v>471.79</v>
      </c>
      <c r="E6" s="255">
        <v>423.86</v>
      </c>
    </row>
    <row r="7" spans="1:5">
      <c r="A7" s="4" t="s">
        <v>452</v>
      </c>
      <c r="B7" s="254">
        <v>247168</v>
      </c>
      <c r="C7" s="255">
        <v>133227083.58</v>
      </c>
      <c r="D7" s="255">
        <v>539.01</v>
      </c>
      <c r="E7" s="255">
        <v>458.26</v>
      </c>
    </row>
    <row r="8" spans="1:5">
      <c r="A8" s="4" t="s">
        <v>4</v>
      </c>
      <c r="B8" s="254">
        <v>4911</v>
      </c>
      <c r="C8" s="255">
        <v>3637883.77</v>
      </c>
      <c r="D8" s="255">
        <v>740.76</v>
      </c>
      <c r="E8" s="255">
        <v>773.15</v>
      </c>
    </row>
    <row r="9" spans="1:5">
      <c r="A9" s="256" t="s">
        <v>453</v>
      </c>
      <c r="B9" s="254">
        <v>33897</v>
      </c>
      <c r="C9" s="255">
        <v>10049539.83</v>
      </c>
      <c r="D9" s="255">
        <v>296.47000000000003</v>
      </c>
      <c r="E9" s="255">
        <v>338.4</v>
      </c>
    </row>
    <row r="10" spans="1:5">
      <c r="A10" s="4"/>
      <c r="B10" s="257"/>
      <c r="C10" s="5"/>
      <c r="D10" s="5"/>
      <c r="E10" s="63"/>
    </row>
    <row r="11" spans="1:5">
      <c r="A11" s="1" t="s">
        <v>454</v>
      </c>
      <c r="B11" s="252">
        <f>B12+B13+B14+B15</f>
        <v>1229126</v>
      </c>
      <c r="C11" s="253">
        <f>C12+C13+C14+C15</f>
        <v>198359356.00999999</v>
      </c>
      <c r="D11" s="253">
        <f>C11/B11</f>
        <v>161.38244249165666</v>
      </c>
      <c r="E11" s="63"/>
    </row>
    <row r="12" spans="1:5">
      <c r="A12" s="4" t="s">
        <v>2</v>
      </c>
      <c r="B12" s="254">
        <v>907829</v>
      </c>
      <c r="C12" s="255">
        <v>160770629.38</v>
      </c>
      <c r="D12" s="255">
        <v>177.09</v>
      </c>
      <c r="E12" s="255">
        <v>175.6</v>
      </c>
    </row>
    <row r="13" spans="1:5">
      <c r="A13" s="4" t="s">
        <v>3</v>
      </c>
      <c r="B13" s="254">
        <v>250039</v>
      </c>
      <c r="C13" s="255">
        <v>27676668.23</v>
      </c>
      <c r="D13" s="255">
        <v>110.69</v>
      </c>
      <c r="E13" s="255">
        <v>100.6</v>
      </c>
    </row>
    <row r="14" spans="1:5">
      <c r="A14" s="4" t="s">
        <v>452</v>
      </c>
      <c r="B14" s="254">
        <v>71258</v>
      </c>
      <c r="C14" s="255">
        <v>9912058.4000000004</v>
      </c>
      <c r="D14" s="255">
        <v>139.1</v>
      </c>
      <c r="E14" s="255">
        <v>133.72</v>
      </c>
    </row>
    <row r="15" spans="1:5">
      <c r="A15" s="4" t="s">
        <v>4</v>
      </c>
      <c r="B15" s="255">
        <v>0</v>
      </c>
      <c r="C15" s="255">
        <v>0</v>
      </c>
      <c r="D15" s="255">
        <v>0</v>
      </c>
      <c r="E15" s="255" t="s">
        <v>252</v>
      </c>
    </row>
    <row r="16" spans="1:5">
      <c r="A16" s="4"/>
      <c r="B16" s="254"/>
      <c r="C16" s="255"/>
      <c r="D16" s="255"/>
      <c r="E16" s="63"/>
    </row>
    <row r="17" spans="1:5">
      <c r="A17" s="1" t="s">
        <v>455</v>
      </c>
      <c r="B17" s="252">
        <f>B18+B19+B20</f>
        <v>408483</v>
      </c>
      <c r="C17" s="253">
        <f>C18+C19+C20</f>
        <v>39843165.43</v>
      </c>
      <c r="D17" s="253">
        <f>C17/B17</f>
        <v>97.539347855357505</v>
      </c>
      <c r="E17" s="63"/>
    </row>
    <row r="18" spans="1:5">
      <c r="A18" s="4" t="s">
        <v>2</v>
      </c>
      <c r="B18" s="254">
        <v>340398</v>
      </c>
      <c r="C18" s="255">
        <v>35260422.969999999</v>
      </c>
      <c r="D18" s="255">
        <v>103.59</v>
      </c>
      <c r="E18" s="255">
        <v>96.61</v>
      </c>
    </row>
    <row r="19" spans="1:5">
      <c r="A19" s="4" t="s">
        <v>3</v>
      </c>
      <c r="B19" s="254">
        <v>68064</v>
      </c>
      <c r="C19" s="255">
        <v>4577759.38</v>
      </c>
      <c r="D19" s="255">
        <v>67.260000000000005</v>
      </c>
      <c r="E19" s="255">
        <v>49.95</v>
      </c>
    </row>
    <row r="20" spans="1:5">
      <c r="A20" s="4" t="s">
        <v>452</v>
      </c>
      <c r="B20" s="254">
        <v>21</v>
      </c>
      <c r="C20" s="255">
        <v>4983.08</v>
      </c>
      <c r="D20" s="255">
        <v>237.29</v>
      </c>
      <c r="E20" s="255">
        <v>248.99</v>
      </c>
    </row>
    <row r="21" spans="1:5">
      <c r="A21" s="4" t="s">
        <v>4</v>
      </c>
      <c r="B21" s="254">
        <v>0</v>
      </c>
      <c r="C21" s="255">
        <v>0</v>
      </c>
      <c r="D21" s="255">
        <v>0</v>
      </c>
      <c r="E21" s="255" t="s">
        <v>252</v>
      </c>
    </row>
    <row r="22" spans="1:5">
      <c r="A22" s="4"/>
      <c r="B22" s="258"/>
      <c r="C22" s="433"/>
      <c r="D22" s="259"/>
      <c r="E22" s="260"/>
    </row>
    <row r="23" spans="1:5">
      <c r="A23" s="1" t="s">
        <v>456</v>
      </c>
      <c r="B23" s="252">
        <v>0</v>
      </c>
      <c r="C23" s="253">
        <v>0</v>
      </c>
      <c r="D23" s="253">
        <v>0</v>
      </c>
      <c r="E23" s="254" t="s">
        <v>252</v>
      </c>
    </row>
    <row r="24" spans="1:5">
      <c r="A24" s="4" t="s">
        <v>2</v>
      </c>
      <c r="B24" s="254">
        <v>0</v>
      </c>
      <c r="C24" s="255">
        <v>0</v>
      </c>
      <c r="D24" s="255">
        <v>0</v>
      </c>
      <c r="E24" s="255" t="s">
        <v>252</v>
      </c>
    </row>
    <row r="25" spans="1:5">
      <c r="A25" s="4" t="s">
        <v>3</v>
      </c>
      <c r="B25" s="254">
        <v>0</v>
      </c>
      <c r="C25" s="255">
        <v>0</v>
      </c>
      <c r="D25" s="255">
        <v>0</v>
      </c>
      <c r="E25" s="255" t="s">
        <v>252</v>
      </c>
    </row>
    <row r="26" spans="1:5">
      <c r="A26" s="4" t="s">
        <v>452</v>
      </c>
      <c r="B26" s="254">
        <v>0</v>
      </c>
      <c r="C26" s="255">
        <v>0</v>
      </c>
      <c r="D26" s="255">
        <v>0</v>
      </c>
      <c r="E26" s="255" t="s">
        <v>252</v>
      </c>
    </row>
    <row r="27" spans="1:5">
      <c r="A27" s="4" t="s">
        <v>4</v>
      </c>
      <c r="B27" s="254">
        <v>0</v>
      </c>
      <c r="C27" s="255">
        <v>0</v>
      </c>
      <c r="D27" s="255">
        <v>0</v>
      </c>
      <c r="E27" s="255" t="s">
        <v>252</v>
      </c>
    </row>
    <row r="28" spans="1:5" ht="15.75">
      <c r="A28" s="261" t="s">
        <v>5</v>
      </c>
      <c r="B28" s="262">
        <f>B4+B11+B17+B23</f>
        <v>4457060</v>
      </c>
      <c r="C28" s="263">
        <f>C4+C11+C17+C23</f>
        <v>2128331004.0699999</v>
      </c>
      <c r="D28" s="264"/>
      <c r="E28" s="264"/>
    </row>
    <row r="29" spans="1:5">
      <c r="B29" s="432"/>
    </row>
  </sheetData>
  <mergeCells count="1">
    <mergeCell ref="A1:E1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</sheetPr>
  <dimension ref="A1:G31"/>
  <sheetViews>
    <sheetView workbookViewId="0">
      <selection sqref="A1:F1"/>
    </sheetView>
  </sheetViews>
  <sheetFormatPr defaultRowHeight="15"/>
  <cols>
    <col min="1" max="1" width="35.28515625" style="116" bestFit="1" customWidth="1"/>
    <col min="2" max="2" width="16.42578125" style="116" customWidth="1"/>
    <col min="3" max="3" width="21" style="116" customWidth="1"/>
    <col min="4" max="4" width="19.28515625" style="116" customWidth="1"/>
    <col min="5" max="5" width="22" style="116" customWidth="1"/>
    <col min="6" max="6" width="18.140625" style="116" bestFit="1" customWidth="1"/>
    <col min="7" max="7" width="19.42578125" style="116" customWidth="1"/>
    <col min="8" max="16384" width="9.140625" style="116"/>
  </cols>
  <sheetData>
    <row r="1" spans="1:7" s="14" customFormat="1" ht="18.75">
      <c r="A1" s="447" t="s">
        <v>772</v>
      </c>
      <c r="B1" s="447"/>
      <c r="C1" s="447"/>
      <c r="D1" s="447"/>
      <c r="E1" s="447"/>
      <c r="F1" s="447"/>
      <c r="G1" s="266"/>
    </row>
    <row r="2" spans="1:7">
      <c r="A2" s="13"/>
    </row>
    <row r="3" spans="1:7" s="15" customFormat="1" ht="47.25">
      <c r="A3" s="37" t="s">
        <v>457</v>
      </c>
      <c r="B3" s="37" t="s">
        <v>458</v>
      </c>
      <c r="C3" s="37" t="s">
        <v>459</v>
      </c>
      <c r="D3" s="267" t="s">
        <v>460</v>
      </c>
      <c r="E3" s="267" t="s">
        <v>461</v>
      </c>
      <c r="F3" s="267" t="s">
        <v>462</v>
      </c>
    </row>
    <row r="4" spans="1:7">
      <c r="A4" s="227" t="s">
        <v>2</v>
      </c>
      <c r="B4" s="268">
        <v>1914807</v>
      </c>
      <c r="C4" s="269">
        <v>1863352571.4100001</v>
      </c>
      <c r="D4" s="269" t="s">
        <v>463</v>
      </c>
      <c r="E4" s="269">
        <v>101184427.06999999</v>
      </c>
      <c r="F4" s="269" t="s">
        <v>464</v>
      </c>
    </row>
    <row r="5" spans="1:7">
      <c r="A5" s="227" t="s">
        <v>453</v>
      </c>
      <c r="B5" s="268">
        <v>25013</v>
      </c>
      <c r="C5" s="269">
        <v>9012895.1199999992</v>
      </c>
      <c r="D5" s="269" t="s">
        <v>465</v>
      </c>
      <c r="E5" s="269">
        <v>540270.51</v>
      </c>
      <c r="F5" s="269" t="s">
        <v>466</v>
      </c>
    </row>
    <row r="6" spans="1:7" ht="15" customHeight="1">
      <c r="A6" s="227" t="s">
        <v>3</v>
      </c>
      <c r="B6" s="268">
        <v>385849</v>
      </c>
      <c r="C6" s="269">
        <v>242487097.13999999</v>
      </c>
      <c r="D6" s="269" t="s">
        <v>467</v>
      </c>
      <c r="E6" s="269">
        <v>13062778.24</v>
      </c>
      <c r="F6" s="269" t="s">
        <v>468</v>
      </c>
    </row>
    <row r="7" spans="1:7">
      <c r="A7" s="227" t="s">
        <v>23</v>
      </c>
      <c r="B7" s="268">
        <v>212749</v>
      </c>
      <c r="C7" s="269">
        <v>132472542.52</v>
      </c>
      <c r="D7" s="269" t="s">
        <v>469</v>
      </c>
      <c r="E7" s="269">
        <v>7223292.1399999997</v>
      </c>
      <c r="F7" s="269" t="s">
        <v>470</v>
      </c>
    </row>
    <row r="8" spans="1:7" ht="15" customHeight="1">
      <c r="A8" s="227" t="s">
        <v>4</v>
      </c>
      <c r="B8" s="270">
        <v>10807</v>
      </c>
      <c r="C8" s="271">
        <v>3107123.86</v>
      </c>
      <c r="D8" s="271" t="s">
        <v>471</v>
      </c>
      <c r="E8" s="269">
        <v>90458.02</v>
      </c>
      <c r="F8" s="271" t="s">
        <v>472</v>
      </c>
    </row>
    <row r="9" spans="1:7" ht="15.75">
      <c r="A9" s="272" t="s">
        <v>5</v>
      </c>
      <c r="B9" s="262">
        <f>SUM(B4:B8)</f>
        <v>2549225</v>
      </c>
      <c r="C9" s="263">
        <f>SUM(C4:C8)</f>
        <v>2250432230.0500002</v>
      </c>
      <c r="D9" s="263"/>
      <c r="E9" s="263">
        <f>SUM(E4:E8)</f>
        <v>122101225.97999999</v>
      </c>
      <c r="F9" s="263"/>
    </row>
    <row r="10" spans="1:7" ht="15" customHeight="1"/>
    <row r="12" spans="1:7" ht="15.75">
      <c r="A12" s="457" t="s">
        <v>473</v>
      </c>
      <c r="B12" s="457"/>
      <c r="C12" s="457"/>
      <c r="D12" s="457"/>
      <c r="E12" s="457"/>
      <c r="F12" s="457"/>
    </row>
    <row r="13" spans="1:7">
      <c r="A13" s="13"/>
    </row>
    <row r="14" spans="1:7" ht="47.25">
      <c r="A14" s="37" t="s">
        <v>457</v>
      </c>
      <c r="B14" s="37" t="s">
        <v>458</v>
      </c>
      <c r="C14" s="37" t="s">
        <v>459</v>
      </c>
      <c r="D14" s="267" t="s">
        <v>460</v>
      </c>
      <c r="E14" s="267" t="s">
        <v>461</v>
      </c>
      <c r="F14" s="267" t="s">
        <v>462</v>
      </c>
    </row>
    <row r="15" spans="1:7">
      <c r="A15" s="227" t="s">
        <v>2</v>
      </c>
      <c r="B15" s="268">
        <v>1917382</v>
      </c>
      <c r="C15" s="269">
        <v>1866263515.1099999</v>
      </c>
      <c r="D15" s="269" t="s">
        <v>474</v>
      </c>
      <c r="E15" s="269">
        <v>110160084.18000001</v>
      </c>
      <c r="F15" s="269" t="s">
        <v>475</v>
      </c>
    </row>
    <row r="16" spans="1:7">
      <c r="A16" s="227" t="s">
        <v>453</v>
      </c>
      <c r="B16" s="268">
        <v>25144</v>
      </c>
      <c r="C16" s="269">
        <v>9059363.5800000001</v>
      </c>
      <c r="D16" s="269" t="s">
        <v>476</v>
      </c>
      <c r="E16" s="269">
        <v>543031.42000000004</v>
      </c>
      <c r="F16" s="269" t="s">
        <v>477</v>
      </c>
    </row>
    <row r="17" spans="1:6">
      <c r="A17" s="227" t="s">
        <v>3</v>
      </c>
      <c r="B17" s="268">
        <v>386958</v>
      </c>
      <c r="C17" s="269">
        <v>244913939.65000001</v>
      </c>
      <c r="D17" s="269" t="s">
        <v>478</v>
      </c>
      <c r="E17" s="269">
        <v>14229932.359999999</v>
      </c>
      <c r="F17" s="269" t="s">
        <v>479</v>
      </c>
    </row>
    <row r="18" spans="1:6">
      <c r="A18" s="227" t="s">
        <v>23</v>
      </c>
      <c r="B18" s="268">
        <v>215050</v>
      </c>
      <c r="C18" s="269">
        <v>134063566.23999999</v>
      </c>
      <c r="D18" s="269" t="s">
        <v>480</v>
      </c>
      <c r="E18" s="269">
        <v>7616852.8099999996</v>
      </c>
      <c r="F18" s="269" t="s">
        <v>481</v>
      </c>
    </row>
    <row r="19" spans="1:6">
      <c r="A19" s="227" t="s">
        <v>4</v>
      </c>
      <c r="B19" s="270">
        <v>10515</v>
      </c>
      <c r="C19" s="271">
        <v>3038491.54</v>
      </c>
      <c r="D19" s="271" t="s">
        <v>482</v>
      </c>
      <c r="E19" s="269">
        <v>90348.45</v>
      </c>
      <c r="F19" s="271" t="s">
        <v>483</v>
      </c>
    </row>
    <row r="20" spans="1:6" ht="15.75">
      <c r="A20" s="272" t="s">
        <v>5</v>
      </c>
      <c r="B20" s="262">
        <f>SUM(B15:B19)</f>
        <v>2555049</v>
      </c>
      <c r="C20" s="263">
        <f>SUM(C15:C19)</f>
        <v>2257338876.1199999</v>
      </c>
      <c r="D20" s="263"/>
      <c r="E20" s="263">
        <f>SUM(E15:E19)</f>
        <v>132640249.22000001</v>
      </c>
      <c r="F20" s="263"/>
    </row>
    <row r="23" spans="1:6" ht="15.75">
      <c r="A23" s="457" t="s">
        <v>484</v>
      </c>
      <c r="B23" s="457"/>
      <c r="C23" s="457"/>
      <c r="D23" s="457"/>
      <c r="E23" s="457"/>
      <c r="F23" s="457"/>
    </row>
    <row r="24" spans="1:6">
      <c r="A24" s="13"/>
    </row>
    <row r="25" spans="1:6" ht="47.25">
      <c r="A25" s="37" t="s">
        <v>457</v>
      </c>
      <c r="B25" s="37" t="s">
        <v>458</v>
      </c>
      <c r="C25" s="37" t="s">
        <v>459</v>
      </c>
      <c r="D25" s="267" t="s">
        <v>460</v>
      </c>
      <c r="E25" s="267" t="s">
        <v>461</v>
      </c>
      <c r="F25" s="267" t="s">
        <v>462</v>
      </c>
    </row>
    <row r="26" spans="1:6">
      <c r="A26" s="227" t="s">
        <v>2</v>
      </c>
      <c r="B26" s="268">
        <v>1917649</v>
      </c>
      <c r="C26" s="269">
        <v>1865347514.76</v>
      </c>
      <c r="D26" s="269" t="s">
        <v>485</v>
      </c>
      <c r="E26" s="269">
        <v>110125539.76000001</v>
      </c>
      <c r="F26" s="269" t="s">
        <v>486</v>
      </c>
    </row>
    <row r="27" spans="1:6">
      <c r="A27" s="227" t="s">
        <v>453</v>
      </c>
      <c r="B27" s="268">
        <v>25291</v>
      </c>
      <c r="C27" s="269">
        <v>9112104.25</v>
      </c>
      <c r="D27" s="269" t="s">
        <v>487</v>
      </c>
      <c r="E27" s="269">
        <v>546185.96</v>
      </c>
      <c r="F27" s="269" t="s">
        <v>488</v>
      </c>
    </row>
    <row r="28" spans="1:6">
      <c r="A28" s="227" t="s">
        <v>3</v>
      </c>
      <c r="B28" s="268">
        <v>385895</v>
      </c>
      <c r="C28" s="269">
        <v>244524850.90000001</v>
      </c>
      <c r="D28" s="269" t="s">
        <v>489</v>
      </c>
      <c r="E28" s="269">
        <v>14207997.6</v>
      </c>
      <c r="F28" s="269" t="s">
        <v>490</v>
      </c>
    </row>
    <row r="29" spans="1:6">
      <c r="A29" s="227" t="s">
        <v>23</v>
      </c>
      <c r="B29" s="268">
        <v>214922</v>
      </c>
      <c r="C29" s="269">
        <v>133996837.53</v>
      </c>
      <c r="D29" s="269" t="s">
        <v>491</v>
      </c>
      <c r="E29" s="269">
        <v>7613057.4400000004</v>
      </c>
      <c r="F29" s="269" t="s">
        <v>492</v>
      </c>
    </row>
    <row r="30" spans="1:6">
      <c r="A30" s="227" t="s">
        <v>4</v>
      </c>
      <c r="B30" s="270">
        <v>10233</v>
      </c>
      <c r="C30" s="271">
        <v>2965428.62</v>
      </c>
      <c r="D30" s="271" t="s">
        <v>493</v>
      </c>
      <c r="E30" s="269">
        <v>88849.61</v>
      </c>
      <c r="F30" s="271" t="s">
        <v>494</v>
      </c>
    </row>
    <row r="31" spans="1:6" ht="15.75">
      <c r="A31" s="272" t="s">
        <v>5</v>
      </c>
      <c r="B31" s="262">
        <f>SUM(B26:B30)</f>
        <v>2553990</v>
      </c>
      <c r="C31" s="263">
        <f>SUM(C26:C30)</f>
        <v>2255946736.0599999</v>
      </c>
      <c r="D31" s="263"/>
      <c r="E31" s="263">
        <f>SUM(E26:E30)</f>
        <v>132581630.36999999</v>
      </c>
      <c r="F31" s="263"/>
    </row>
  </sheetData>
  <mergeCells count="3">
    <mergeCell ref="A1:F1"/>
    <mergeCell ref="A12:F12"/>
    <mergeCell ref="A23:F2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</sheetPr>
  <dimension ref="A1:M52"/>
  <sheetViews>
    <sheetView zoomScaleNormal="100" workbookViewId="0">
      <selection activeCell="D16" sqref="D16"/>
    </sheetView>
  </sheetViews>
  <sheetFormatPr defaultRowHeight="15"/>
  <cols>
    <col min="1" max="1" width="23.7109375" style="116" bestFit="1" customWidth="1"/>
    <col min="2" max="2" width="11.85546875" style="116" customWidth="1"/>
    <col min="3" max="3" width="13.85546875" style="116" customWidth="1"/>
    <col min="4" max="4" width="12.42578125" style="116" customWidth="1"/>
    <col min="5" max="5" width="12" style="116" customWidth="1"/>
    <col min="6" max="6" width="13.42578125" style="116" customWidth="1"/>
    <col min="7" max="7" width="12.7109375" style="116" customWidth="1"/>
    <col min="8" max="8" width="13.5703125" style="116" customWidth="1"/>
    <col min="9" max="9" width="13.140625" style="116" customWidth="1"/>
    <col min="10" max="10" width="12.5703125" style="116" customWidth="1"/>
    <col min="11" max="11" width="12.42578125" style="116" customWidth="1"/>
    <col min="12" max="12" width="12.140625" style="116" customWidth="1"/>
    <col min="13" max="13" width="13" style="116" customWidth="1"/>
    <col min="14" max="16384" width="9.140625" style="116"/>
  </cols>
  <sheetData>
    <row r="1" spans="1:13" ht="18.75">
      <c r="A1" s="447" t="s">
        <v>807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</row>
    <row r="2" spans="1:13">
      <c r="A2" s="13"/>
      <c r="B2" s="115"/>
      <c r="C2" s="115"/>
      <c r="D2" s="117"/>
      <c r="E2" s="115"/>
      <c r="F2" s="117"/>
      <c r="G2" s="117"/>
      <c r="H2" s="115"/>
      <c r="I2" s="115"/>
      <c r="J2" s="117"/>
    </row>
    <row r="3" spans="1:13" ht="15.75">
      <c r="A3" s="475" t="s">
        <v>10</v>
      </c>
      <c r="B3" s="477" t="s">
        <v>2</v>
      </c>
      <c r="C3" s="477"/>
      <c r="D3" s="477"/>
      <c r="E3" s="477" t="s">
        <v>3</v>
      </c>
      <c r="F3" s="477"/>
      <c r="G3" s="249"/>
      <c r="H3" s="477" t="s">
        <v>11</v>
      </c>
      <c r="I3" s="477"/>
      <c r="J3" s="477"/>
      <c r="K3" s="477" t="s">
        <v>12</v>
      </c>
      <c r="L3" s="477"/>
      <c r="M3" s="477"/>
    </row>
    <row r="4" spans="1:13" ht="15.75">
      <c r="A4" s="476"/>
      <c r="B4" s="249" t="s">
        <v>0</v>
      </c>
      <c r="C4" s="25" t="s">
        <v>13</v>
      </c>
      <c r="D4" s="25" t="s">
        <v>253</v>
      </c>
      <c r="E4" s="249" t="s">
        <v>0</v>
      </c>
      <c r="F4" s="25" t="s">
        <v>13</v>
      </c>
      <c r="G4" s="25" t="s">
        <v>253</v>
      </c>
      <c r="H4" s="249" t="s">
        <v>0</v>
      </c>
      <c r="I4" s="25" t="s">
        <v>13</v>
      </c>
      <c r="J4" s="25" t="s">
        <v>253</v>
      </c>
      <c r="K4" s="249" t="s">
        <v>0</v>
      </c>
      <c r="L4" s="25" t="s">
        <v>13</v>
      </c>
      <c r="M4" s="25" t="s">
        <v>253</v>
      </c>
    </row>
    <row r="5" spans="1:13">
      <c r="A5" s="1" t="s">
        <v>14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118"/>
    </row>
    <row r="6" spans="1:13">
      <c r="A6" s="4" t="s">
        <v>256</v>
      </c>
      <c r="B6" s="7">
        <v>659411</v>
      </c>
      <c r="C6" s="19">
        <v>370.19</v>
      </c>
      <c r="D6" s="104">
        <v>411.47</v>
      </c>
      <c r="E6" s="65">
        <v>408295</v>
      </c>
      <c r="F6" s="104">
        <v>332.75</v>
      </c>
      <c r="G6" s="104">
        <v>359.26</v>
      </c>
      <c r="H6" s="65">
        <v>150756</v>
      </c>
      <c r="I6" s="104">
        <v>377.41</v>
      </c>
      <c r="J6" s="104">
        <v>376.19</v>
      </c>
      <c r="K6" s="65">
        <v>280</v>
      </c>
      <c r="L6" s="104">
        <v>383.95</v>
      </c>
      <c r="M6" s="104">
        <v>391.65</v>
      </c>
    </row>
    <row r="7" spans="1:13">
      <c r="A7" s="4" t="s">
        <v>257</v>
      </c>
      <c r="B7" s="7">
        <v>688582</v>
      </c>
      <c r="C7" s="19">
        <v>696.4</v>
      </c>
      <c r="D7" s="104">
        <v>661.49</v>
      </c>
      <c r="E7" s="65">
        <v>157536</v>
      </c>
      <c r="F7" s="104">
        <v>701.45</v>
      </c>
      <c r="G7" s="104">
        <v>676.8</v>
      </c>
      <c r="H7" s="65">
        <v>79704</v>
      </c>
      <c r="I7" s="104">
        <v>697.15</v>
      </c>
      <c r="J7" s="104">
        <v>697.56</v>
      </c>
      <c r="K7" s="65">
        <v>4627</v>
      </c>
      <c r="L7" s="104">
        <v>761.86</v>
      </c>
      <c r="M7" s="104">
        <v>783.3</v>
      </c>
    </row>
    <row r="8" spans="1:13">
      <c r="A8" s="4" t="s">
        <v>258</v>
      </c>
      <c r="B8" s="7">
        <v>531858</v>
      </c>
      <c r="C8" s="19">
        <v>1205.02</v>
      </c>
      <c r="D8" s="104">
        <v>1190.8599999999999</v>
      </c>
      <c r="E8" s="65">
        <v>28570</v>
      </c>
      <c r="F8" s="104">
        <v>1146.51</v>
      </c>
      <c r="G8" s="104">
        <v>1128.02</v>
      </c>
      <c r="H8" s="65">
        <v>14846</v>
      </c>
      <c r="I8" s="104">
        <v>1180.51</v>
      </c>
      <c r="J8" s="104">
        <v>1145.19</v>
      </c>
      <c r="K8" s="65">
        <v>4</v>
      </c>
      <c r="L8" s="104">
        <v>1308.83</v>
      </c>
      <c r="M8" s="104">
        <v>1367.42</v>
      </c>
    </row>
    <row r="9" spans="1:13">
      <c r="A9" s="4" t="s">
        <v>259</v>
      </c>
      <c r="B9" s="7">
        <v>55192</v>
      </c>
      <c r="C9" s="19">
        <v>1632.94</v>
      </c>
      <c r="D9" s="104">
        <v>1614.16</v>
      </c>
      <c r="E9" s="65">
        <v>578</v>
      </c>
      <c r="F9" s="104">
        <v>1703.09</v>
      </c>
      <c r="G9" s="104">
        <v>1684.27</v>
      </c>
      <c r="H9" s="65">
        <v>1655</v>
      </c>
      <c r="I9" s="104">
        <v>1652.12</v>
      </c>
      <c r="J9" s="104">
        <v>1622.54</v>
      </c>
      <c r="K9" s="65">
        <v>0</v>
      </c>
      <c r="L9" s="104">
        <v>0</v>
      </c>
      <c r="M9" s="104" t="s">
        <v>252</v>
      </c>
    </row>
    <row r="10" spans="1:13">
      <c r="A10" s="4" t="s">
        <v>260</v>
      </c>
      <c r="B10" s="7">
        <v>1989</v>
      </c>
      <c r="C10" s="19">
        <v>2186.83</v>
      </c>
      <c r="D10" s="104">
        <v>2153.66</v>
      </c>
      <c r="E10" s="65">
        <v>302</v>
      </c>
      <c r="F10" s="104">
        <v>2193.0700000000002</v>
      </c>
      <c r="G10" s="104">
        <v>2178.6999999999998</v>
      </c>
      <c r="H10" s="65">
        <v>148</v>
      </c>
      <c r="I10" s="104">
        <v>2179.29</v>
      </c>
      <c r="J10" s="104">
        <v>2159.6</v>
      </c>
      <c r="K10" s="65">
        <v>0</v>
      </c>
      <c r="L10" s="104">
        <v>0</v>
      </c>
      <c r="M10" s="104" t="s">
        <v>252</v>
      </c>
    </row>
    <row r="11" spans="1:13">
      <c r="A11" s="4" t="s">
        <v>261</v>
      </c>
      <c r="B11" s="7">
        <v>1135</v>
      </c>
      <c r="C11" s="19">
        <v>2947.71</v>
      </c>
      <c r="D11" s="104">
        <v>2948.57</v>
      </c>
      <c r="E11" s="65">
        <v>27</v>
      </c>
      <c r="F11" s="104">
        <v>3392.86</v>
      </c>
      <c r="G11" s="104">
        <v>3074.66</v>
      </c>
      <c r="H11" s="65">
        <v>59</v>
      </c>
      <c r="I11" s="104">
        <v>3081.25</v>
      </c>
      <c r="J11" s="104">
        <v>2752.17</v>
      </c>
      <c r="K11" s="65">
        <v>0</v>
      </c>
      <c r="L11" s="104">
        <v>0</v>
      </c>
      <c r="M11" s="104" t="s">
        <v>252</v>
      </c>
    </row>
    <row r="12" spans="1:13" ht="15.75">
      <c r="A12" s="26" t="s">
        <v>15</v>
      </c>
      <c r="B12" s="18">
        <f>SUM(B6:B11)</f>
        <v>1938167</v>
      </c>
      <c r="C12" s="27"/>
      <c r="D12" s="27"/>
      <c r="E12" s="18">
        <f>SUM(E6:E11)</f>
        <v>595308</v>
      </c>
      <c r="F12" s="27"/>
      <c r="G12" s="27"/>
      <c r="H12" s="18">
        <f>SUM(H6:H11)</f>
        <v>247168</v>
      </c>
      <c r="I12" s="27"/>
      <c r="J12" s="27"/>
      <c r="K12" s="18">
        <f>SUM(K6:K11)</f>
        <v>4911</v>
      </c>
      <c r="L12" s="27"/>
      <c r="M12" s="27"/>
    </row>
    <row r="13" spans="1:13">
      <c r="A13" s="31" t="s">
        <v>16</v>
      </c>
      <c r="B13" s="9"/>
      <c r="C13" s="20"/>
      <c r="D13" s="20"/>
      <c r="E13" s="9"/>
      <c r="F13" s="20"/>
      <c r="G13" s="20"/>
      <c r="H13" s="9"/>
      <c r="I13" s="20"/>
      <c r="J13" s="20"/>
      <c r="K13" s="9"/>
      <c r="L13" s="20"/>
      <c r="M13" s="20"/>
    </row>
    <row r="14" spans="1:13">
      <c r="A14" s="4" t="s">
        <v>262</v>
      </c>
      <c r="B14" s="7">
        <v>71027</v>
      </c>
      <c r="C14" s="19">
        <v>76.95</v>
      </c>
      <c r="D14" s="19">
        <v>81.45</v>
      </c>
      <c r="E14" s="7">
        <v>124121</v>
      </c>
      <c r="F14" s="19">
        <v>70.06</v>
      </c>
      <c r="G14" s="19">
        <v>79.05</v>
      </c>
      <c r="H14" s="7">
        <v>17140</v>
      </c>
      <c r="I14" s="19">
        <v>71.13</v>
      </c>
      <c r="J14" s="19">
        <v>76.33</v>
      </c>
      <c r="K14" s="7">
        <v>0</v>
      </c>
      <c r="L14" s="19">
        <v>0</v>
      </c>
      <c r="M14" s="19" t="s">
        <v>252</v>
      </c>
    </row>
    <row r="15" spans="1:13">
      <c r="A15" s="4" t="s">
        <v>263</v>
      </c>
      <c r="B15" s="7">
        <v>583580</v>
      </c>
      <c r="C15" s="19">
        <v>156.41999999999999</v>
      </c>
      <c r="D15" s="19">
        <v>162.03</v>
      </c>
      <c r="E15" s="7">
        <v>114836</v>
      </c>
      <c r="F15" s="19">
        <v>141.72</v>
      </c>
      <c r="G15" s="19">
        <v>137.91999999999999</v>
      </c>
      <c r="H15" s="7">
        <v>45242</v>
      </c>
      <c r="I15" s="19">
        <v>143.19999999999999</v>
      </c>
      <c r="J15" s="19">
        <v>141.72</v>
      </c>
      <c r="K15" s="7">
        <v>0</v>
      </c>
      <c r="L15" s="19">
        <v>0</v>
      </c>
      <c r="M15" s="19" t="s">
        <v>252</v>
      </c>
    </row>
    <row r="16" spans="1:13">
      <c r="A16" s="4" t="s">
        <v>264</v>
      </c>
      <c r="B16" s="7">
        <v>212709</v>
      </c>
      <c r="C16" s="19">
        <v>228.06</v>
      </c>
      <c r="D16" s="19">
        <v>219.02</v>
      </c>
      <c r="E16" s="7">
        <v>9793</v>
      </c>
      <c r="F16" s="19">
        <v>226.22</v>
      </c>
      <c r="G16" s="19">
        <v>218.76</v>
      </c>
      <c r="H16" s="7">
        <v>7687</v>
      </c>
      <c r="I16" s="19">
        <v>229.74</v>
      </c>
      <c r="J16" s="19">
        <v>225.04</v>
      </c>
      <c r="K16" s="7">
        <v>0</v>
      </c>
      <c r="L16" s="19">
        <v>0</v>
      </c>
      <c r="M16" s="19" t="s">
        <v>252</v>
      </c>
    </row>
    <row r="17" spans="1:13">
      <c r="A17" s="4" t="s">
        <v>265</v>
      </c>
      <c r="B17" s="7">
        <v>29946</v>
      </c>
      <c r="C17" s="19">
        <v>336.74</v>
      </c>
      <c r="D17" s="19">
        <v>332.98</v>
      </c>
      <c r="E17" s="7">
        <v>919</v>
      </c>
      <c r="F17" s="19">
        <v>338.87</v>
      </c>
      <c r="G17" s="19">
        <v>334.45</v>
      </c>
      <c r="H17" s="7">
        <v>879</v>
      </c>
      <c r="I17" s="19">
        <v>339.68</v>
      </c>
      <c r="J17" s="19">
        <v>334.93</v>
      </c>
      <c r="K17" s="7">
        <v>0</v>
      </c>
      <c r="L17" s="19">
        <v>0</v>
      </c>
      <c r="M17" s="19" t="s">
        <v>252</v>
      </c>
    </row>
    <row r="18" spans="1:13">
      <c r="A18" s="4" t="s">
        <v>266</v>
      </c>
      <c r="B18" s="7">
        <v>6174</v>
      </c>
      <c r="C18" s="19">
        <v>446.15</v>
      </c>
      <c r="D18" s="19">
        <v>442.98</v>
      </c>
      <c r="E18" s="7">
        <v>253</v>
      </c>
      <c r="F18" s="19">
        <v>442.04</v>
      </c>
      <c r="G18" s="19">
        <v>439.7</v>
      </c>
      <c r="H18" s="7">
        <v>218</v>
      </c>
      <c r="I18" s="19">
        <v>439.97</v>
      </c>
      <c r="J18" s="19">
        <v>436.64</v>
      </c>
      <c r="K18" s="7">
        <v>0</v>
      </c>
      <c r="L18" s="19">
        <v>0</v>
      </c>
      <c r="M18" s="19" t="s">
        <v>252</v>
      </c>
    </row>
    <row r="19" spans="1:13">
      <c r="A19" s="30" t="s">
        <v>267</v>
      </c>
      <c r="B19" s="7">
        <v>4360</v>
      </c>
      <c r="C19" s="19">
        <v>604.38</v>
      </c>
      <c r="D19" s="19">
        <v>580.47</v>
      </c>
      <c r="E19" s="7">
        <v>117</v>
      </c>
      <c r="F19" s="19">
        <v>574.37</v>
      </c>
      <c r="G19" s="19">
        <v>549.29999999999995</v>
      </c>
      <c r="H19" s="7">
        <v>92</v>
      </c>
      <c r="I19" s="19">
        <v>585.05999999999995</v>
      </c>
      <c r="J19" s="19">
        <v>550.01</v>
      </c>
      <c r="K19" s="7">
        <v>0</v>
      </c>
      <c r="L19" s="19">
        <v>0</v>
      </c>
      <c r="M19" s="19" t="s">
        <v>252</v>
      </c>
    </row>
    <row r="20" spans="1:13">
      <c r="A20" s="4" t="s">
        <v>268</v>
      </c>
      <c r="B20" s="7">
        <v>32</v>
      </c>
      <c r="C20" s="19">
        <v>1113.33</v>
      </c>
      <c r="D20" s="19">
        <v>1089.6500000000001</v>
      </c>
      <c r="E20" s="7">
        <v>0</v>
      </c>
      <c r="F20" s="19">
        <v>0</v>
      </c>
      <c r="G20" s="19" t="s">
        <v>252</v>
      </c>
      <c r="H20" s="7">
        <v>0</v>
      </c>
      <c r="I20" s="19">
        <v>0</v>
      </c>
      <c r="J20" s="19" t="s">
        <v>252</v>
      </c>
      <c r="K20" s="7">
        <v>0</v>
      </c>
      <c r="L20" s="19">
        <v>0</v>
      </c>
      <c r="M20" s="19" t="s">
        <v>252</v>
      </c>
    </row>
    <row r="21" spans="1:13">
      <c r="A21" s="4" t="s">
        <v>269</v>
      </c>
      <c r="B21" s="7">
        <v>1</v>
      </c>
      <c r="C21" s="19">
        <v>1526.93</v>
      </c>
      <c r="D21" s="19">
        <v>1526.93</v>
      </c>
      <c r="E21" s="7">
        <v>0</v>
      </c>
      <c r="F21" s="19">
        <v>0</v>
      </c>
      <c r="G21" s="19" t="s">
        <v>252</v>
      </c>
      <c r="H21" s="7">
        <v>0</v>
      </c>
      <c r="I21" s="19">
        <v>0</v>
      </c>
      <c r="J21" s="19" t="s">
        <v>252</v>
      </c>
      <c r="K21" s="7">
        <v>0</v>
      </c>
      <c r="L21" s="19">
        <v>0</v>
      </c>
      <c r="M21" s="19" t="s">
        <v>252</v>
      </c>
    </row>
    <row r="22" spans="1:13">
      <c r="A22" s="4" t="s">
        <v>270</v>
      </c>
      <c r="B22" s="7">
        <v>0</v>
      </c>
      <c r="C22" s="19">
        <v>0</v>
      </c>
      <c r="D22" s="19" t="s">
        <v>252</v>
      </c>
      <c r="E22" s="7">
        <v>0</v>
      </c>
      <c r="F22" s="19">
        <v>0</v>
      </c>
      <c r="G22" s="19" t="s">
        <v>252</v>
      </c>
      <c r="H22" s="7">
        <v>0</v>
      </c>
      <c r="I22" s="19">
        <v>0</v>
      </c>
      <c r="J22" s="19" t="s">
        <v>252</v>
      </c>
      <c r="K22" s="7">
        <v>0</v>
      </c>
      <c r="L22" s="19">
        <v>0</v>
      </c>
      <c r="M22" s="19" t="s">
        <v>252</v>
      </c>
    </row>
    <row r="23" spans="1:13">
      <c r="A23" s="4" t="s">
        <v>261</v>
      </c>
      <c r="B23" s="7">
        <v>0</v>
      </c>
      <c r="C23" s="19">
        <v>0</v>
      </c>
      <c r="D23" s="19" t="s">
        <v>252</v>
      </c>
      <c r="E23" s="7">
        <v>0</v>
      </c>
      <c r="F23" s="19">
        <v>0</v>
      </c>
      <c r="G23" s="19" t="s">
        <v>252</v>
      </c>
      <c r="H23" s="7">
        <v>0</v>
      </c>
      <c r="I23" s="19">
        <v>0</v>
      </c>
      <c r="J23" s="19" t="s">
        <v>252</v>
      </c>
      <c r="K23" s="7">
        <v>0</v>
      </c>
      <c r="L23" s="19">
        <v>0</v>
      </c>
      <c r="M23" s="19" t="s">
        <v>252</v>
      </c>
    </row>
    <row r="24" spans="1:13" ht="15.75">
      <c r="A24" s="26" t="s">
        <v>17</v>
      </c>
      <c r="B24" s="18">
        <f>SUM(B14:B23)</f>
        <v>907829</v>
      </c>
      <c r="C24" s="27"/>
      <c r="D24" s="27"/>
      <c r="E24" s="18">
        <f>SUM(E14:E23)</f>
        <v>250039</v>
      </c>
      <c r="F24" s="27"/>
      <c r="G24" s="27"/>
      <c r="H24" s="18">
        <f>SUM(H14:H23)</f>
        <v>71258</v>
      </c>
      <c r="I24" s="27"/>
      <c r="J24" s="27"/>
      <c r="K24" s="18">
        <f>SUM(K14:K23)</f>
        <v>0</v>
      </c>
      <c r="L24" s="27"/>
      <c r="M24" s="27"/>
    </row>
    <row r="25" spans="1:13">
      <c r="A25" s="1" t="s">
        <v>254</v>
      </c>
      <c r="B25" s="9"/>
      <c r="C25" s="20"/>
      <c r="D25" s="20"/>
      <c r="E25" s="9"/>
      <c r="F25" s="20"/>
      <c r="G25" s="20"/>
      <c r="H25" s="9"/>
      <c r="I25" s="20"/>
      <c r="J25" s="20"/>
      <c r="K25" s="9"/>
      <c r="L25" s="20"/>
      <c r="M25" s="20"/>
    </row>
    <row r="26" spans="1:13">
      <c r="A26" s="4" t="s">
        <v>262</v>
      </c>
      <c r="B26" s="7">
        <v>183388</v>
      </c>
      <c r="C26" s="104">
        <v>72.430000000000007</v>
      </c>
      <c r="D26" s="104">
        <v>74.31</v>
      </c>
      <c r="E26" s="7">
        <v>54173</v>
      </c>
      <c r="F26" s="19">
        <v>46.82</v>
      </c>
      <c r="G26" s="19">
        <v>44.7</v>
      </c>
      <c r="H26" s="7">
        <v>2</v>
      </c>
      <c r="I26" s="19">
        <v>47.78</v>
      </c>
      <c r="J26" s="19">
        <v>47.78</v>
      </c>
      <c r="K26" s="64">
        <v>0</v>
      </c>
      <c r="L26" s="104">
        <v>0</v>
      </c>
      <c r="M26" s="104" t="s">
        <v>252</v>
      </c>
    </row>
    <row r="27" spans="1:13">
      <c r="A27" s="4" t="s">
        <v>263</v>
      </c>
      <c r="B27" s="7">
        <v>137758</v>
      </c>
      <c r="C27" s="104">
        <v>124.87</v>
      </c>
      <c r="D27" s="104">
        <v>117.61</v>
      </c>
      <c r="E27" s="7">
        <v>12392</v>
      </c>
      <c r="F27" s="19">
        <v>134.26</v>
      </c>
      <c r="G27" s="19">
        <v>127.5</v>
      </c>
      <c r="H27" s="7">
        <v>1</v>
      </c>
      <c r="I27" s="19">
        <v>152.84</v>
      </c>
      <c r="J27" s="19">
        <v>152.84</v>
      </c>
      <c r="K27" s="64">
        <v>0</v>
      </c>
      <c r="L27" s="104">
        <v>0</v>
      </c>
      <c r="M27" s="104" t="s">
        <v>252</v>
      </c>
    </row>
    <row r="28" spans="1:13">
      <c r="A28" s="4" t="s">
        <v>264</v>
      </c>
      <c r="B28" s="7">
        <v>18273</v>
      </c>
      <c r="C28" s="104">
        <v>243.58</v>
      </c>
      <c r="D28" s="104">
        <v>242.76</v>
      </c>
      <c r="E28" s="7">
        <v>1340</v>
      </c>
      <c r="F28" s="19">
        <v>244.05</v>
      </c>
      <c r="G28" s="19">
        <v>243.68</v>
      </c>
      <c r="H28" s="7">
        <v>12</v>
      </c>
      <c r="I28" s="19">
        <v>241.84</v>
      </c>
      <c r="J28" s="19">
        <v>247.93</v>
      </c>
      <c r="K28" s="64">
        <v>0</v>
      </c>
      <c r="L28" s="104">
        <v>0</v>
      </c>
      <c r="M28" s="104" t="s">
        <v>252</v>
      </c>
    </row>
    <row r="29" spans="1:13">
      <c r="A29" s="4" t="s">
        <v>265</v>
      </c>
      <c r="B29" s="7">
        <v>965</v>
      </c>
      <c r="C29" s="104">
        <v>329.13</v>
      </c>
      <c r="D29" s="104">
        <v>324.45</v>
      </c>
      <c r="E29" s="7">
        <v>157</v>
      </c>
      <c r="F29" s="19">
        <v>314.64</v>
      </c>
      <c r="G29" s="19">
        <v>309.86</v>
      </c>
      <c r="H29" s="7">
        <v>6</v>
      </c>
      <c r="I29" s="19">
        <v>305.43</v>
      </c>
      <c r="J29" s="19">
        <v>303.8</v>
      </c>
      <c r="K29" s="64">
        <v>0</v>
      </c>
      <c r="L29" s="104">
        <v>0</v>
      </c>
      <c r="M29" s="104" t="s">
        <v>252</v>
      </c>
    </row>
    <row r="30" spans="1:13">
      <c r="A30" s="4" t="s">
        <v>266</v>
      </c>
      <c r="B30" s="7">
        <v>10</v>
      </c>
      <c r="C30" s="104">
        <v>442</v>
      </c>
      <c r="D30" s="104">
        <v>435.81</v>
      </c>
      <c r="E30" s="7">
        <v>2</v>
      </c>
      <c r="F30" s="19">
        <v>441.77</v>
      </c>
      <c r="G30" s="19">
        <v>441.77</v>
      </c>
      <c r="H30" s="7">
        <v>0</v>
      </c>
      <c r="I30" s="19">
        <v>0</v>
      </c>
      <c r="J30" s="19" t="s">
        <v>252</v>
      </c>
      <c r="K30" s="64">
        <v>0</v>
      </c>
      <c r="L30" s="104">
        <v>0</v>
      </c>
      <c r="M30" s="104" t="s">
        <v>252</v>
      </c>
    </row>
    <row r="31" spans="1:13">
      <c r="A31" s="30" t="s">
        <v>267</v>
      </c>
      <c r="B31" s="7">
        <v>4</v>
      </c>
      <c r="C31" s="104">
        <v>564.4</v>
      </c>
      <c r="D31" s="104">
        <v>558.47</v>
      </c>
      <c r="E31" s="7">
        <v>0</v>
      </c>
      <c r="F31" s="19">
        <v>0</v>
      </c>
      <c r="G31" s="19" t="s">
        <v>252</v>
      </c>
      <c r="H31" s="7">
        <v>0</v>
      </c>
      <c r="I31" s="19">
        <v>0</v>
      </c>
      <c r="J31" s="19" t="s">
        <v>252</v>
      </c>
      <c r="K31" s="64">
        <v>0</v>
      </c>
      <c r="L31" s="104">
        <v>0</v>
      </c>
      <c r="M31" s="104" t="s">
        <v>252</v>
      </c>
    </row>
    <row r="32" spans="1:13">
      <c r="A32" s="4" t="s">
        <v>268</v>
      </c>
      <c r="B32" s="7">
        <v>0</v>
      </c>
      <c r="C32" s="104">
        <v>0</v>
      </c>
      <c r="D32" s="104" t="s">
        <v>252</v>
      </c>
      <c r="E32" s="7">
        <v>0</v>
      </c>
      <c r="F32" s="19">
        <v>0</v>
      </c>
      <c r="G32" s="19" t="s">
        <v>252</v>
      </c>
      <c r="H32" s="7">
        <v>0</v>
      </c>
      <c r="I32" s="19">
        <v>0</v>
      </c>
      <c r="J32" s="19" t="s">
        <v>252</v>
      </c>
      <c r="K32" s="7">
        <v>0</v>
      </c>
      <c r="L32" s="19">
        <v>0</v>
      </c>
      <c r="M32" s="19" t="s">
        <v>252</v>
      </c>
    </row>
    <row r="33" spans="1:13">
      <c r="A33" s="4" t="s">
        <v>269</v>
      </c>
      <c r="B33" s="7">
        <v>0</v>
      </c>
      <c r="C33" s="104">
        <v>0</v>
      </c>
      <c r="D33" s="104" t="s">
        <v>252</v>
      </c>
      <c r="E33" s="7">
        <v>0</v>
      </c>
      <c r="F33" s="19">
        <v>0</v>
      </c>
      <c r="G33" s="19" t="s">
        <v>252</v>
      </c>
      <c r="H33" s="7">
        <v>0</v>
      </c>
      <c r="I33" s="19">
        <v>0</v>
      </c>
      <c r="J33" s="19" t="s">
        <v>252</v>
      </c>
      <c r="K33" s="7">
        <v>0</v>
      </c>
      <c r="L33" s="19">
        <v>0</v>
      </c>
      <c r="M33" s="19" t="s">
        <v>252</v>
      </c>
    </row>
    <row r="34" spans="1:13">
      <c r="A34" s="4" t="s">
        <v>270</v>
      </c>
      <c r="B34" s="7">
        <v>0</v>
      </c>
      <c r="C34" s="104">
        <v>0</v>
      </c>
      <c r="D34" s="104" t="s">
        <v>252</v>
      </c>
      <c r="E34" s="7">
        <v>0</v>
      </c>
      <c r="F34" s="19">
        <v>0</v>
      </c>
      <c r="G34" s="19" t="s">
        <v>252</v>
      </c>
      <c r="H34" s="7">
        <v>0</v>
      </c>
      <c r="I34" s="19">
        <v>0</v>
      </c>
      <c r="J34" s="19" t="s">
        <v>252</v>
      </c>
      <c r="K34" s="7">
        <v>0</v>
      </c>
      <c r="L34" s="19">
        <v>0</v>
      </c>
      <c r="M34" s="19" t="s">
        <v>252</v>
      </c>
    </row>
    <row r="35" spans="1:13">
      <c r="A35" s="4" t="s">
        <v>261</v>
      </c>
      <c r="B35" s="7">
        <v>0</v>
      </c>
      <c r="C35" s="104">
        <v>0</v>
      </c>
      <c r="D35" s="104" t="s">
        <v>252</v>
      </c>
      <c r="E35" s="7">
        <v>0</v>
      </c>
      <c r="F35" s="19">
        <v>0</v>
      </c>
      <c r="G35" s="19" t="s">
        <v>252</v>
      </c>
      <c r="H35" s="7">
        <v>0</v>
      </c>
      <c r="I35" s="19">
        <v>0</v>
      </c>
      <c r="J35" s="19" t="s">
        <v>252</v>
      </c>
      <c r="K35" s="7">
        <v>0</v>
      </c>
      <c r="L35" s="19">
        <v>0</v>
      </c>
      <c r="M35" s="19" t="s">
        <v>252</v>
      </c>
    </row>
    <row r="36" spans="1:13" ht="15.75">
      <c r="A36" s="26" t="s">
        <v>255</v>
      </c>
      <c r="B36" s="18">
        <f>SUM(B26:B35)</f>
        <v>340398</v>
      </c>
      <c r="C36" s="27"/>
      <c r="D36" s="27"/>
      <c r="E36" s="18">
        <f>SUM(E26:E35)</f>
        <v>68064</v>
      </c>
      <c r="F36" s="27"/>
      <c r="G36" s="27"/>
      <c r="H36" s="18">
        <f>SUM(H26:H35)</f>
        <v>21</v>
      </c>
      <c r="I36" s="27"/>
      <c r="J36" s="27"/>
      <c r="K36" s="18">
        <f>SUM(K26:K35)</f>
        <v>0</v>
      </c>
      <c r="L36" s="27"/>
      <c r="M36" s="27"/>
    </row>
    <row r="37" spans="1:13">
      <c r="A37" s="1" t="s">
        <v>370</v>
      </c>
      <c r="B37" s="11"/>
      <c r="C37" s="274"/>
      <c r="D37" s="20"/>
      <c r="E37" s="9"/>
      <c r="F37" s="20"/>
      <c r="G37" s="20"/>
      <c r="H37" s="9"/>
      <c r="I37" s="20"/>
      <c r="J37" s="20"/>
      <c r="K37" s="9"/>
      <c r="L37" s="20"/>
      <c r="M37" s="20"/>
    </row>
    <row r="38" spans="1:13">
      <c r="A38" s="4" t="s">
        <v>256</v>
      </c>
      <c r="B38" s="7">
        <v>24959</v>
      </c>
      <c r="C38" s="104">
        <v>338.51</v>
      </c>
      <c r="D38" s="104">
        <v>338.4</v>
      </c>
      <c r="E38" s="10">
        <v>0</v>
      </c>
      <c r="F38" s="19">
        <v>0</v>
      </c>
      <c r="G38" s="19" t="s">
        <v>252</v>
      </c>
      <c r="H38" s="10">
        <v>0</v>
      </c>
      <c r="I38" s="19">
        <v>0</v>
      </c>
      <c r="J38" s="19" t="s">
        <v>252</v>
      </c>
      <c r="K38" s="65">
        <v>8938</v>
      </c>
      <c r="L38" s="19">
        <v>179.07</v>
      </c>
      <c r="M38" s="19">
        <v>149.91999999999999</v>
      </c>
    </row>
    <row r="39" spans="1:13">
      <c r="A39" s="4" t="s">
        <v>257</v>
      </c>
      <c r="B39" s="64">
        <v>0</v>
      </c>
      <c r="C39" s="104">
        <v>0</v>
      </c>
      <c r="D39" s="104" t="s">
        <v>252</v>
      </c>
      <c r="E39" s="8">
        <v>0</v>
      </c>
      <c r="F39" s="5">
        <v>0</v>
      </c>
      <c r="G39" s="5" t="s">
        <v>252</v>
      </c>
      <c r="H39" s="8">
        <v>0</v>
      </c>
      <c r="I39" s="5">
        <v>0</v>
      </c>
      <c r="J39" s="5" t="s">
        <v>252</v>
      </c>
      <c r="K39" s="8">
        <v>0</v>
      </c>
      <c r="L39" s="5">
        <v>0</v>
      </c>
      <c r="M39" s="5" t="s">
        <v>252</v>
      </c>
    </row>
    <row r="40" spans="1:13">
      <c r="A40" s="4" t="s">
        <v>258</v>
      </c>
      <c r="B40" s="64">
        <v>0</v>
      </c>
      <c r="C40" s="104">
        <v>0</v>
      </c>
      <c r="D40" s="104" t="s">
        <v>252</v>
      </c>
      <c r="E40" s="8">
        <v>0</v>
      </c>
      <c r="F40" s="5">
        <v>0</v>
      </c>
      <c r="G40" s="5" t="s">
        <v>252</v>
      </c>
      <c r="H40" s="8">
        <v>0</v>
      </c>
      <c r="I40" s="5">
        <v>0</v>
      </c>
      <c r="J40" s="5" t="s">
        <v>252</v>
      </c>
      <c r="K40" s="8">
        <v>0</v>
      </c>
      <c r="L40" s="5">
        <v>0</v>
      </c>
      <c r="M40" s="5" t="s">
        <v>252</v>
      </c>
    </row>
    <row r="41" spans="1:13">
      <c r="A41" s="4" t="s">
        <v>259</v>
      </c>
      <c r="B41" s="64">
        <v>0</v>
      </c>
      <c r="C41" s="104">
        <v>0</v>
      </c>
      <c r="D41" s="104" t="s">
        <v>252</v>
      </c>
      <c r="E41" s="8">
        <v>0</v>
      </c>
      <c r="F41" s="5">
        <v>0</v>
      </c>
      <c r="G41" s="5" t="s">
        <v>252</v>
      </c>
      <c r="H41" s="8">
        <v>0</v>
      </c>
      <c r="I41" s="5">
        <v>0</v>
      </c>
      <c r="J41" s="5" t="s">
        <v>252</v>
      </c>
      <c r="K41" s="8">
        <v>0</v>
      </c>
      <c r="L41" s="5">
        <v>0</v>
      </c>
      <c r="M41" s="5" t="s">
        <v>252</v>
      </c>
    </row>
    <row r="42" spans="1:13">
      <c r="A42" s="4" t="s">
        <v>260</v>
      </c>
      <c r="B42" s="64">
        <v>0</v>
      </c>
      <c r="C42" s="104">
        <v>0</v>
      </c>
      <c r="D42" s="104" t="s">
        <v>252</v>
      </c>
      <c r="E42" s="8">
        <v>0</v>
      </c>
      <c r="F42" s="5">
        <v>0</v>
      </c>
      <c r="G42" s="5" t="s">
        <v>252</v>
      </c>
      <c r="H42" s="8">
        <v>0</v>
      </c>
      <c r="I42" s="5">
        <v>0</v>
      </c>
      <c r="J42" s="5" t="s">
        <v>252</v>
      </c>
      <c r="K42" s="8">
        <v>0</v>
      </c>
      <c r="L42" s="5">
        <v>0</v>
      </c>
      <c r="M42" s="5" t="s">
        <v>252</v>
      </c>
    </row>
    <row r="43" spans="1:13">
      <c r="A43" s="4" t="s">
        <v>261</v>
      </c>
      <c r="B43" s="64">
        <v>0</v>
      </c>
      <c r="C43" s="104">
        <v>0</v>
      </c>
      <c r="D43" s="104" t="s">
        <v>252</v>
      </c>
      <c r="E43" s="8">
        <v>0</v>
      </c>
      <c r="F43" s="5">
        <v>0</v>
      </c>
      <c r="G43" s="5" t="s">
        <v>252</v>
      </c>
      <c r="H43" s="8">
        <v>0</v>
      </c>
      <c r="I43" s="5">
        <v>0</v>
      </c>
      <c r="J43" s="5" t="s">
        <v>252</v>
      </c>
      <c r="K43" s="8">
        <v>0</v>
      </c>
      <c r="L43" s="5">
        <v>0</v>
      </c>
      <c r="M43" s="5" t="s">
        <v>252</v>
      </c>
    </row>
    <row r="44" spans="1:13" ht="15.75">
      <c r="A44" s="26" t="s">
        <v>376</v>
      </c>
      <c r="B44" s="28">
        <f>SUM(B38:B43)</f>
        <v>24959</v>
      </c>
      <c r="C44" s="273"/>
      <c r="D44" s="27"/>
      <c r="E44" s="18">
        <f>SUM(E38:E43)</f>
        <v>0</v>
      </c>
      <c r="F44" s="27"/>
      <c r="G44" s="27"/>
      <c r="H44" s="18">
        <f>SUM(H38:H43)</f>
        <v>0</v>
      </c>
      <c r="I44" s="27"/>
      <c r="J44" s="27"/>
      <c r="K44" s="18">
        <f>SUM(K38:K43)</f>
        <v>8938</v>
      </c>
      <c r="L44" s="27"/>
      <c r="M44" s="27"/>
    </row>
    <row r="45" spans="1:13">
      <c r="A45" s="1" t="s">
        <v>496</v>
      </c>
      <c r="B45" s="11"/>
      <c r="C45" s="274"/>
      <c r="D45" s="20"/>
      <c r="E45" s="9"/>
      <c r="F45" s="20"/>
      <c r="G45" s="20"/>
      <c r="H45" s="9"/>
      <c r="I45" s="20"/>
      <c r="J45" s="20"/>
      <c r="K45" s="9"/>
      <c r="L45" s="20"/>
      <c r="M45" s="20"/>
    </row>
    <row r="46" spans="1:13">
      <c r="A46" s="4" t="s">
        <v>256</v>
      </c>
      <c r="B46" s="7">
        <v>0</v>
      </c>
      <c r="C46" s="104">
        <v>0</v>
      </c>
      <c r="D46" s="104" t="s">
        <v>252</v>
      </c>
      <c r="E46" s="10">
        <v>0</v>
      </c>
      <c r="F46" s="19">
        <v>0</v>
      </c>
      <c r="G46" s="19" t="s">
        <v>252</v>
      </c>
      <c r="H46" s="10">
        <v>0</v>
      </c>
      <c r="I46" s="19">
        <v>0</v>
      </c>
      <c r="J46" s="19" t="s">
        <v>252</v>
      </c>
      <c r="K46" s="10">
        <v>0</v>
      </c>
      <c r="L46" s="19">
        <v>0</v>
      </c>
      <c r="M46" s="19" t="s">
        <v>252</v>
      </c>
    </row>
    <row r="47" spans="1:13">
      <c r="A47" s="4" t="s">
        <v>257</v>
      </c>
      <c r="B47" s="64">
        <v>0</v>
      </c>
      <c r="C47" s="104">
        <v>0</v>
      </c>
      <c r="D47" s="104" t="s">
        <v>252</v>
      </c>
      <c r="E47" s="8">
        <v>0</v>
      </c>
      <c r="F47" s="5">
        <v>0</v>
      </c>
      <c r="G47" s="5" t="s">
        <v>252</v>
      </c>
      <c r="H47" s="8">
        <v>0</v>
      </c>
      <c r="I47" s="5">
        <v>0</v>
      </c>
      <c r="J47" s="5" t="s">
        <v>252</v>
      </c>
      <c r="K47" s="8">
        <v>0</v>
      </c>
      <c r="L47" s="5">
        <v>0</v>
      </c>
      <c r="M47" s="5" t="s">
        <v>252</v>
      </c>
    </row>
    <row r="48" spans="1:13">
      <c r="A48" s="4" t="s">
        <v>258</v>
      </c>
      <c r="B48" s="64">
        <v>0</v>
      </c>
      <c r="C48" s="104">
        <v>0</v>
      </c>
      <c r="D48" s="104" t="s">
        <v>252</v>
      </c>
      <c r="E48" s="8">
        <v>0</v>
      </c>
      <c r="F48" s="5">
        <v>0</v>
      </c>
      <c r="G48" s="5" t="s">
        <v>252</v>
      </c>
      <c r="H48" s="8">
        <v>0</v>
      </c>
      <c r="I48" s="5">
        <v>0</v>
      </c>
      <c r="J48" s="5" t="s">
        <v>252</v>
      </c>
      <c r="K48" s="8">
        <v>0</v>
      </c>
      <c r="L48" s="5">
        <v>0</v>
      </c>
      <c r="M48" s="5" t="s">
        <v>252</v>
      </c>
    </row>
    <row r="49" spans="1:13">
      <c r="A49" s="4" t="s">
        <v>259</v>
      </c>
      <c r="B49" s="64">
        <v>0</v>
      </c>
      <c r="C49" s="104">
        <v>0</v>
      </c>
      <c r="D49" s="104" t="s">
        <v>252</v>
      </c>
      <c r="E49" s="8">
        <v>0</v>
      </c>
      <c r="F49" s="5">
        <v>0</v>
      </c>
      <c r="G49" s="5" t="s">
        <v>252</v>
      </c>
      <c r="H49" s="8">
        <v>0</v>
      </c>
      <c r="I49" s="5">
        <v>0</v>
      </c>
      <c r="J49" s="5" t="s">
        <v>252</v>
      </c>
      <c r="K49" s="8">
        <v>0</v>
      </c>
      <c r="L49" s="5">
        <v>0</v>
      </c>
      <c r="M49" s="5" t="s">
        <v>252</v>
      </c>
    </row>
    <row r="50" spans="1:13">
      <c r="A50" s="4" t="s">
        <v>260</v>
      </c>
      <c r="B50" s="64">
        <v>0</v>
      </c>
      <c r="C50" s="104">
        <v>0</v>
      </c>
      <c r="D50" s="104" t="s">
        <v>252</v>
      </c>
      <c r="E50" s="8">
        <v>0</v>
      </c>
      <c r="F50" s="5">
        <v>0</v>
      </c>
      <c r="G50" s="5" t="s">
        <v>252</v>
      </c>
      <c r="H50" s="8">
        <v>0</v>
      </c>
      <c r="I50" s="5">
        <v>0</v>
      </c>
      <c r="J50" s="5" t="s">
        <v>252</v>
      </c>
      <c r="K50" s="8">
        <v>0</v>
      </c>
      <c r="L50" s="5">
        <v>0</v>
      </c>
      <c r="M50" s="5" t="s">
        <v>252</v>
      </c>
    </row>
    <row r="51" spans="1:13">
      <c r="A51" s="4" t="s">
        <v>261</v>
      </c>
      <c r="B51" s="64">
        <v>0</v>
      </c>
      <c r="C51" s="104">
        <v>0</v>
      </c>
      <c r="D51" s="104" t="s">
        <v>252</v>
      </c>
      <c r="E51" s="8">
        <v>0</v>
      </c>
      <c r="F51" s="5">
        <v>0</v>
      </c>
      <c r="G51" s="5" t="s">
        <v>252</v>
      </c>
      <c r="H51" s="8">
        <v>0</v>
      </c>
      <c r="I51" s="5">
        <v>0</v>
      </c>
      <c r="J51" s="5" t="s">
        <v>252</v>
      </c>
      <c r="K51" s="8">
        <v>0</v>
      </c>
      <c r="L51" s="5">
        <v>0</v>
      </c>
      <c r="M51" s="5" t="s">
        <v>252</v>
      </c>
    </row>
    <row r="52" spans="1:13" ht="15.75">
      <c r="A52" s="26" t="s">
        <v>495</v>
      </c>
      <c r="B52" s="28">
        <f>SUM(B46:B51)</f>
        <v>0</v>
      </c>
      <c r="C52" s="273"/>
      <c r="D52" s="27"/>
      <c r="E52" s="18">
        <f>SUM(E46:E51)</f>
        <v>0</v>
      </c>
      <c r="F52" s="27"/>
      <c r="G52" s="27"/>
      <c r="H52" s="18">
        <f>SUM(H46:H51)</f>
        <v>0</v>
      </c>
      <c r="I52" s="27"/>
      <c r="J52" s="27"/>
      <c r="K52" s="18">
        <f>SUM(K46:K51)</f>
        <v>0</v>
      </c>
      <c r="L52" s="27"/>
      <c r="M52" s="27"/>
    </row>
  </sheetData>
  <mergeCells count="6">
    <mergeCell ref="A1:M1"/>
    <mergeCell ref="A3:A4"/>
    <mergeCell ref="B3:D3"/>
    <mergeCell ref="E3:F3"/>
    <mergeCell ref="H3:J3"/>
    <mergeCell ref="K3:M3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34"/>
  <sheetViews>
    <sheetView workbookViewId="0">
      <selection sqref="A1:G1"/>
    </sheetView>
  </sheetViews>
  <sheetFormatPr defaultRowHeight="15"/>
  <cols>
    <col min="1" max="1" width="6.140625" style="116" bestFit="1" customWidth="1"/>
    <col min="2" max="2" width="50.42578125" style="116" customWidth="1"/>
    <col min="3" max="3" width="14.42578125" style="116" customWidth="1"/>
    <col min="4" max="4" width="19" style="116" customWidth="1"/>
    <col min="5" max="5" width="23.7109375" style="116" customWidth="1"/>
    <col min="6" max="6" width="15.140625" style="116" customWidth="1"/>
    <col min="7" max="7" width="17.7109375" style="116" customWidth="1"/>
    <col min="8" max="16384" width="9.140625" style="116"/>
  </cols>
  <sheetData>
    <row r="1" spans="1:7" s="51" customFormat="1" ht="18.75">
      <c r="A1" s="447" t="s">
        <v>808</v>
      </c>
      <c r="B1" s="447"/>
      <c r="C1" s="447"/>
      <c r="D1" s="447"/>
      <c r="E1" s="447"/>
      <c r="F1" s="447"/>
      <c r="G1" s="447"/>
    </row>
    <row r="2" spans="1:7">
      <c r="A2" s="13"/>
    </row>
    <row r="3" spans="1:7" s="51" customFormat="1" ht="15.75">
      <c r="A3" s="251" t="s">
        <v>9</v>
      </c>
      <c r="B3" s="55" t="s">
        <v>413</v>
      </c>
      <c r="C3" s="251" t="s">
        <v>498</v>
      </c>
      <c r="D3" s="251" t="s">
        <v>414</v>
      </c>
      <c r="E3" s="251" t="s">
        <v>415</v>
      </c>
      <c r="F3" s="251" t="s">
        <v>416</v>
      </c>
      <c r="G3" s="251" t="s">
        <v>417</v>
      </c>
    </row>
    <row r="4" spans="1:7">
      <c r="A4" s="50">
        <v>1</v>
      </c>
      <c r="B4" s="63">
        <v>10</v>
      </c>
      <c r="C4" s="48">
        <v>3</v>
      </c>
      <c r="D4" s="48">
        <v>11</v>
      </c>
      <c r="E4" s="48">
        <v>11</v>
      </c>
      <c r="F4" s="48">
        <v>8</v>
      </c>
      <c r="G4" s="48">
        <v>0</v>
      </c>
    </row>
    <row r="5" spans="1:7">
      <c r="A5" s="50">
        <v>2</v>
      </c>
      <c r="B5" s="63">
        <v>9</v>
      </c>
      <c r="C5" s="48">
        <v>9</v>
      </c>
      <c r="D5" s="48">
        <v>36</v>
      </c>
      <c r="E5" s="48">
        <v>22</v>
      </c>
      <c r="F5" s="48">
        <v>23</v>
      </c>
      <c r="G5" s="48">
        <v>0</v>
      </c>
    </row>
    <row r="6" spans="1:7">
      <c r="A6" s="50">
        <v>3</v>
      </c>
      <c r="B6" s="63">
        <v>8</v>
      </c>
      <c r="C6" s="48">
        <v>65</v>
      </c>
      <c r="D6" s="48">
        <v>241</v>
      </c>
      <c r="E6" s="48">
        <v>151</v>
      </c>
      <c r="F6" s="48">
        <v>128</v>
      </c>
      <c r="G6" s="48">
        <v>0</v>
      </c>
    </row>
    <row r="7" spans="1:7">
      <c r="A7" s="50">
        <v>4</v>
      </c>
      <c r="B7" s="63">
        <v>7</v>
      </c>
      <c r="C7" s="48">
        <v>438</v>
      </c>
      <c r="D7" s="48">
        <v>1427</v>
      </c>
      <c r="E7" s="48">
        <v>833</v>
      </c>
      <c r="F7" s="48">
        <v>806</v>
      </c>
      <c r="G7" s="48">
        <v>0</v>
      </c>
    </row>
    <row r="8" spans="1:7">
      <c r="A8" s="50">
        <v>5</v>
      </c>
      <c r="B8" s="63">
        <v>6</v>
      </c>
      <c r="C8" s="48">
        <v>5930</v>
      </c>
      <c r="D8" s="48">
        <v>13561</v>
      </c>
      <c r="E8" s="48">
        <v>10996</v>
      </c>
      <c r="F8" s="48">
        <v>11023</v>
      </c>
      <c r="G8" s="48">
        <v>0</v>
      </c>
    </row>
    <row r="9" spans="1:7">
      <c r="A9" s="50">
        <v>6</v>
      </c>
      <c r="B9" s="63">
        <v>5</v>
      </c>
      <c r="C9" s="48">
        <v>15058</v>
      </c>
      <c r="D9" s="48">
        <v>33175</v>
      </c>
      <c r="E9" s="48">
        <v>24903</v>
      </c>
      <c r="F9" s="48">
        <v>17212</v>
      </c>
      <c r="G9" s="48">
        <v>0</v>
      </c>
    </row>
    <row r="10" spans="1:7">
      <c r="A10" s="50">
        <v>7</v>
      </c>
      <c r="B10" s="63">
        <v>4</v>
      </c>
      <c r="C10" s="48">
        <v>64884</v>
      </c>
      <c r="D10" s="48">
        <v>131148</v>
      </c>
      <c r="E10" s="48">
        <v>96887</v>
      </c>
      <c r="F10" s="48">
        <v>31501</v>
      </c>
      <c r="G10" s="48">
        <v>0</v>
      </c>
    </row>
    <row r="11" spans="1:7">
      <c r="A11" s="50">
        <v>8</v>
      </c>
      <c r="B11" s="63">
        <v>3</v>
      </c>
      <c r="C11" s="48">
        <v>355465</v>
      </c>
      <c r="D11" s="48">
        <v>457759</v>
      </c>
      <c r="E11" s="48">
        <v>312440</v>
      </c>
      <c r="F11" s="48">
        <v>296196</v>
      </c>
      <c r="G11" s="48">
        <v>0</v>
      </c>
    </row>
    <row r="12" spans="1:7">
      <c r="A12" s="50">
        <v>9</v>
      </c>
      <c r="B12" s="63">
        <v>2</v>
      </c>
      <c r="C12" s="48">
        <v>909189</v>
      </c>
      <c r="D12" s="48">
        <v>990975</v>
      </c>
      <c r="E12" s="48">
        <v>779758</v>
      </c>
      <c r="F12" s="48">
        <v>47645</v>
      </c>
      <c r="G12" s="48">
        <v>0</v>
      </c>
    </row>
    <row r="13" spans="1:7">
      <c r="A13" s="50">
        <v>10</v>
      </c>
      <c r="B13" s="63">
        <v>1</v>
      </c>
      <c r="C13" s="48">
        <v>1198184</v>
      </c>
      <c r="D13" s="48">
        <v>1191118</v>
      </c>
      <c r="E13" s="48">
        <v>3125</v>
      </c>
      <c r="F13" s="48">
        <v>3941</v>
      </c>
      <c r="G13" s="48">
        <v>0</v>
      </c>
    </row>
    <row r="14" spans="1:7" s="14" customFormat="1" ht="15.75">
      <c r="A14" s="287"/>
      <c r="B14" s="53" t="s">
        <v>497</v>
      </c>
      <c r="C14" s="54">
        <f>SUM(C4:C13)</f>
        <v>2549225</v>
      </c>
      <c r="D14" s="54">
        <f>SUM(D4:D13)</f>
        <v>2819451</v>
      </c>
      <c r="E14" s="54">
        <f>SUM(E4:E13)</f>
        <v>1229126</v>
      </c>
      <c r="F14" s="54">
        <f>SUM(F4:F13)</f>
        <v>408483</v>
      </c>
      <c r="G14" s="54">
        <f>SUM(G4:G13)</f>
        <v>0</v>
      </c>
    </row>
    <row r="15" spans="1:7">
      <c r="C15" s="115"/>
    </row>
    <row r="16" spans="1:7" s="15" customFormat="1" ht="15.75">
      <c r="A16" s="51" t="s">
        <v>502</v>
      </c>
      <c r="D16" s="286"/>
      <c r="E16" s="286"/>
      <c r="G16" s="285"/>
    </row>
    <row r="17" spans="1:10">
      <c r="E17" s="115"/>
    </row>
    <row r="18" spans="1:10" s="15" customFormat="1" ht="15.75">
      <c r="A18" s="251" t="s">
        <v>9</v>
      </c>
      <c r="B18" s="55" t="s">
        <v>501</v>
      </c>
      <c r="C18" s="251" t="s">
        <v>498</v>
      </c>
      <c r="E18" s="94"/>
      <c r="F18" s="94"/>
      <c r="G18" s="116"/>
      <c r="H18" s="116"/>
      <c r="I18" s="116"/>
      <c r="J18" s="116"/>
    </row>
    <row r="19" spans="1:10">
      <c r="A19" s="50">
        <v>1</v>
      </c>
      <c r="B19" s="63">
        <v>6</v>
      </c>
      <c r="C19" s="48">
        <v>1</v>
      </c>
      <c r="D19" s="284"/>
      <c r="E19" s="281"/>
      <c r="F19" s="94"/>
    </row>
    <row r="20" spans="1:10">
      <c r="A20" s="50">
        <v>2</v>
      </c>
      <c r="B20" s="63">
        <v>5</v>
      </c>
      <c r="C20" s="48">
        <v>12</v>
      </c>
      <c r="D20" s="284"/>
      <c r="E20" s="281"/>
      <c r="F20" s="94"/>
    </row>
    <row r="21" spans="1:10">
      <c r="A21" s="50">
        <v>3</v>
      </c>
      <c r="B21" s="63">
        <v>4</v>
      </c>
      <c r="C21" s="48">
        <v>661</v>
      </c>
      <c r="D21" s="284"/>
      <c r="E21" s="281"/>
      <c r="F21" s="94"/>
    </row>
    <row r="22" spans="1:10">
      <c r="A22" s="50">
        <v>4</v>
      </c>
      <c r="B22" s="63">
        <v>3</v>
      </c>
      <c r="C22" s="48">
        <v>10134</v>
      </c>
      <c r="D22" s="284"/>
      <c r="E22" s="281"/>
      <c r="F22" s="94"/>
      <c r="G22" s="214"/>
      <c r="H22" s="94"/>
      <c r="I22" s="214"/>
    </row>
    <row r="23" spans="1:10">
      <c r="A23" s="50">
        <v>5</v>
      </c>
      <c r="B23" s="63">
        <v>2</v>
      </c>
      <c r="C23" s="48">
        <v>255612</v>
      </c>
      <c r="D23" s="284"/>
      <c r="E23" s="281"/>
      <c r="F23" s="94"/>
      <c r="H23" s="281"/>
      <c r="I23" s="214"/>
    </row>
    <row r="24" spans="1:10">
      <c r="A24" s="50">
        <v>6</v>
      </c>
      <c r="B24" s="63">
        <v>1</v>
      </c>
      <c r="C24" s="48">
        <v>2275115</v>
      </c>
      <c r="D24" s="284"/>
      <c r="E24" s="281"/>
      <c r="F24" s="94"/>
      <c r="H24" s="281"/>
      <c r="I24" s="214"/>
    </row>
    <row r="25" spans="1:10" ht="15.75">
      <c r="A25" s="283"/>
      <c r="B25" s="53" t="s">
        <v>497</v>
      </c>
      <c r="C25" s="54">
        <f>SUM(C19:C24)</f>
        <v>2541535</v>
      </c>
      <c r="D25" s="115"/>
      <c r="E25" s="281"/>
      <c r="F25" s="282"/>
      <c r="H25" s="281"/>
      <c r="I25" s="214"/>
    </row>
    <row r="26" spans="1:10">
      <c r="D26" s="280"/>
      <c r="H26" s="281"/>
      <c r="I26" s="214"/>
    </row>
    <row r="27" spans="1:10" ht="15.75">
      <c r="A27" s="51" t="s">
        <v>500</v>
      </c>
      <c r="B27" s="15"/>
      <c r="C27" s="15"/>
      <c r="D27" s="280"/>
      <c r="H27" s="214"/>
      <c r="I27" s="214"/>
    </row>
    <row r="28" spans="1:10">
      <c r="D28" s="280"/>
    </row>
    <row r="29" spans="1:10" ht="15.75">
      <c r="A29" s="251" t="s">
        <v>9</v>
      </c>
      <c r="B29" s="55" t="s">
        <v>499</v>
      </c>
      <c r="C29" s="251" t="s">
        <v>498</v>
      </c>
    </row>
    <row r="30" spans="1:10">
      <c r="A30" s="258">
        <v>1</v>
      </c>
      <c r="B30" s="65">
        <v>4</v>
      </c>
      <c r="C30" s="65">
        <v>12</v>
      </c>
    </row>
    <row r="31" spans="1:10">
      <c r="A31" s="279">
        <v>2</v>
      </c>
      <c r="B31" s="278">
        <v>3</v>
      </c>
      <c r="C31" s="278">
        <v>347</v>
      </c>
    </row>
    <row r="32" spans="1:10">
      <c r="A32" s="277">
        <v>3</v>
      </c>
      <c r="B32" s="276">
        <v>2</v>
      </c>
      <c r="C32" s="276">
        <v>51993</v>
      </c>
    </row>
    <row r="33" spans="1:3">
      <c r="A33" s="258">
        <v>4</v>
      </c>
      <c r="B33" s="48">
        <v>1</v>
      </c>
      <c r="C33" s="48">
        <v>1124051</v>
      </c>
    </row>
    <row r="34" spans="1:3" ht="15.75">
      <c r="A34" s="275"/>
      <c r="B34" s="54" t="s">
        <v>497</v>
      </c>
      <c r="C34" s="54">
        <f>SUM(C30:C33)</f>
        <v>1176403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65"/>
  <sheetViews>
    <sheetView workbookViewId="0">
      <selection sqref="A1:H1"/>
    </sheetView>
  </sheetViews>
  <sheetFormatPr defaultRowHeight="15"/>
  <cols>
    <col min="1" max="1" width="6.140625" style="116" customWidth="1"/>
    <col min="2" max="2" width="21.5703125" style="116" customWidth="1"/>
    <col min="3" max="3" width="13.85546875" style="116" customWidth="1"/>
    <col min="4" max="4" width="13.140625" style="116" customWidth="1"/>
    <col min="5" max="5" width="12.85546875" style="116" customWidth="1"/>
    <col min="6" max="6" width="14" style="116" customWidth="1"/>
    <col min="7" max="7" width="14.7109375" style="116" customWidth="1"/>
    <col min="8" max="8" width="13.85546875" style="116" customWidth="1"/>
    <col min="9" max="16384" width="9.140625" style="116"/>
  </cols>
  <sheetData>
    <row r="1" spans="1:8" s="51" customFormat="1" ht="18.75">
      <c r="A1" s="447" t="s">
        <v>809</v>
      </c>
      <c r="B1" s="447"/>
      <c r="C1" s="447"/>
      <c r="D1" s="447"/>
      <c r="E1" s="447"/>
      <c r="F1" s="447"/>
      <c r="G1" s="447"/>
      <c r="H1" s="447"/>
    </row>
    <row r="2" spans="1:8">
      <c r="A2" s="13"/>
    </row>
    <row r="3" spans="1:8" s="266" customFormat="1" ht="31.5">
      <c r="A3" s="67" t="s">
        <v>30</v>
      </c>
      <c r="B3" s="67" t="s">
        <v>18</v>
      </c>
      <c r="C3" s="67" t="s">
        <v>504</v>
      </c>
      <c r="D3" s="67" t="s">
        <v>2</v>
      </c>
      <c r="E3" s="67" t="s">
        <v>3</v>
      </c>
      <c r="F3" s="67" t="s">
        <v>23</v>
      </c>
      <c r="G3" s="37" t="s">
        <v>503</v>
      </c>
      <c r="H3" s="37" t="s">
        <v>427</v>
      </c>
    </row>
    <row r="4" spans="1:8">
      <c r="A4" s="50">
        <v>1</v>
      </c>
      <c r="B4" s="63" t="s">
        <v>21</v>
      </c>
      <c r="C4" s="48">
        <v>77574</v>
      </c>
      <c r="D4" s="48">
        <v>55287</v>
      </c>
      <c r="E4" s="48">
        <v>13950</v>
      </c>
      <c r="F4" s="48">
        <v>8183</v>
      </c>
      <c r="G4" s="48">
        <v>154</v>
      </c>
      <c r="H4" s="48">
        <v>0</v>
      </c>
    </row>
    <row r="5" spans="1:8">
      <c r="A5" s="50">
        <v>2</v>
      </c>
      <c r="B5" s="63" t="s">
        <v>144</v>
      </c>
      <c r="C5" s="48">
        <v>35675</v>
      </c>
      <c r="D5" s="48">
        <v>26352</v>
      </c>
      <c r="E5" s="48">
        <v>6418</v>
      </c>
      <c r="F5" s="48">
        <v>2807</v>
      </c>
      <c r="G5" s="48">
        <v>98</v>
      </c>
      <c r="H5" s="48">
        <v>0</v>
      </c>
    </row>
    <row r="6" spans="1:8">
      <c r="A6" s="50">
        <v>3</v>
      </c>
      <c r="B6" s="63" t="s">
        <v>145</v>
      </c>
      <c r="C6" s="48">
        <v>34555</v>
      </c>
      <c r="D6" s="48">
        <v>26530</v>
      </c>
      <c r="E6" s="48">
        <v>5593</v>
      </c>
      <c r="F6" s="48">
        <v>2360</v>
      </c>
      <c r="G6" s="48">
        <v>72</v>
      </c>
      <c r="H6" s="48">
        <v>0</v>
      </c>
    </row>
    <row r="7" spans="1:8">
      <c r="A7" s="50">
        <v>4</v>
      </c>
      <c r="B7" s="63" t="s">
        <v>146</v>
      </c>
      <c r="C7" s="48">
        <v>32923</v>
      </c>
      <c r="D7" s="48">
        <v>23967</v>
      </c>
      <c r="E7" s="48">
        <v>5528</v>
      </c>
      <c r="F7" s="48">
        <v>3380</v>
      </c>
      <c r="G7" s="48">
        <v>48</v>
      </c>
      <c r="H7" s="48">
        <v>0</v>
      </c>
    </row>
    <row r="8" spans="1:8">
      <c r="A8" s="50">
        <v>5</v>
      </c>
      <c r="B8" s="63" t="s">
        <v>147</v>
      </c>
      <c r="C8" s="48">
        <v>1729163</v>
      </c>
      <c r="D8" s="48">
        <v>1230330</v>
      </c>
      <c r="E8" s="48">
        <v>402296</v>
      </c>
      <c r="F8" s="48">
        <v>90812</v>
      </c>
      <c r="G8" s="48">
        <v>5725</v>
      </c>
      <c r="H8" s="48">
        <v>0</v>
      </c>
    </row>
    <row r="9" spans="1:8">
      <c r="A9" s="50">
        <v>6</v>
      </c>
      <c r="B9" s="63" t="s">
        <v>148</v>
      </c>
      <c r="C9" s="48">
        <v>127022</v>
      </c>
      <c r="D9" s="48">
        <v>91740</v>
      </c>
      <c r="E9" s="48">
        <v>25629</v>
      </c>
      <c r="F9" s="48">
        <v>9351</v>
      </c>
      <c r="G9" s="48">
        <v>302</v>
      </c>
      <c r="H9" s="48">
        <v>0</v>
      </c>
    </row>
    <row r="10" spans="1:8">
      <c r="A10" s="50">
        <v>7</v>
      </c>
      <c r="B10" s="63" t="s">
        <v>149</v>
      </c>
      <c r="C10" s="48">
        <v>42848</v>
      </c>
      <c r="D10" s="48">
        <v>30555</v>
      </c>
      <c r="E10" s="48">
        <v>9087</v>
      </c>
      <c r="F10" s="48">
        <v>3124</v>
      </c>
      <c r="G10" s="48">
        <v>82</v>
      </c>
      <c r="H10" s="48">
        <v>0</v>
      </c>
    </row>
    <row r="11" spans="1:8">
      <c r="A11" s="50">
        <v>8</v>
      </c>
      <c r="B11" s="63" t="s">
        <v>150</v>
      </c>
      <c r="C11" s="48">
        <v>13383</v>
      </c>
      <c r="D11" s="48">
        <v>10001</v>
      </c>
      <c r="E11" s="48">
        <v>1918</v>
      </c>
      <c r="F11" s="48">
        <v>1456</v>
      </c>
      <c r="G11" s="48">
        <v>8</v>
      </c>
      <c r="H11" s="48">
        <v>0</v>
      </c>
    </row>
    <row r="12" spans="1:8">
      <c r="A12" s="50">
        <v>9</v>
      </c>
      <c r="B12" s="63" t="s">
        <v>151</v>
      </c>
      <c r="C12" s="48">
        <v>42514</v>
      </c>
      <c r="D12" s="48">
        <v>30659</v>
      </c>
      <c r="E12" s="48">
        <v>7767</v>
      </c>
      <c r="F12" s="48">
        <v>3907</v>
      </c>
      <c r="G12" s="48">
        <v>181</v>
      </c>
      <c r="H12" s="48">
        <v>0</v>
      </c>
    </row>
    <row r="13" spans="1:8">
      <c r="A13" s="50">
        <v>10</v>
      </c>
      <c r="B13" s="63" t="s">
        <v>152</v>
      </c>
      <c r="C13" s="48">
        <v>62419</v>
      </c>
      <c r="D13" s="48">
        <v>45862</v>
      </c>
      <c r="E13" s="48">
        <v>12141</v>
      </c>
      <c r="F13" s="48">
        <v>4253</v>
      </c>
      <c r="G13" s="48">
        <v>163</v>
      </c>
      <c r="H13" s="48">
        <v>0</v>
      </c>
    </row>
    <row r="14" spans="1:8">
      <c r="A14" s="50">
        <v>11</v>
      </c>
      <c r="B14" s="63" t="s">
        <v>153</v>
      </c>
      <c r="C14" s="48">
        <v>57934</v>
      </c>
      <c r="D14" s="48">
        <v>43203</v>
      </c>
      <c r="E14" s="48">
        <v>8604</v>
      </c>
      <c r="F14" s="48">
        <v>5862</v>
      </c>
      <c r="G14" s="48">
        <v>265</v>
      </c>
      <c r="H14" s="48">
        <v>0</v>
      </c>
    </row>
    <row r="15" spans="1:8">
      <c r="A15" s="50">
        <v>12</v>
      </c>
      <c r="B15" s="63" t="s">
        <v>154</v>
      </c>
      <c r="C15" s="48">
        <v>86265</v>
      </c>
      <c r="D15" s="48">
        <v>61134</v>
      </c>
      <c r="E15" s="48">
        <v>19302</v>
      </c>
      <c r="F15" s="48">
        <v>5698</v>
      </c>
      <c r="G15" s="48">
        <v>131</v>
      </c>
      <c r="H15" s="48">
        <v>0</v>
      </c>
    </row>
    <row r="16" spans="1:8">
      <c r="A16" s="50">
        <v>13</v>
      </c>
      <c r="B16" s="63" t="s">
        <v>155</v>
      </c>
      <c r="C16" s="48">
        <v>6862</v>
      </c>
      <c r="D16" s="48">
        <v>5180</v>
      </c>
      <c r="E16" s="48">
        <v>1012</v>
      </c>
      <c r="F16" s="48">
        <v>660</v>
      </c>
      <c r="G16" s="48">
        <v>10</v>
      </c>
      <c r="H16" s="48">
        <v>0</v>
      </c>
    </row>
    <row r="17" spans="1:8">
      <c r="A17" s="50">
        <v>14</v>
      </c>
      <c r="B17" s="63" t="s">
        <v>156</v>
      </c>
      <c r="C17" s="48">
        <v>11963</v>
      </c>
      <c r="D17" s="48">
        <v>9217</v>
      </c>
      <c r="E17" s="48">
        <v>1777</v>
      </c>
      <c r="F17" s="48">
        <v>888</v>
      </c>
      <c r="G17" s="48">
        <v>81</v>
      </c>
      <c r="H17" s="48">
        <v>0</v>
      </c>
    </row>
    <row r="18" spans="1:8">
      <c r="A18" s="50">
        <v>15</v>
      </c>
      <c r="B18" s="63" t="s">
        <v>157</v>
      </c>
      <c r="C18" s="48">
        <v>53718</v>
      </c>
      <c r="D18" s="48">
        <v>39882</v>
      </c>
      <c r="E18" s="48">
        <v>9012</v>
      </c>
      <c r="F18" s="48">
        <v>4729</v>
      </c>
      <c r="G18" s="48">
        <v>95</v>
      </c>
      <c r="H18" s="48">
        <v>0</v>
      </c>
    </row>
    <row r="19" spans="1:8">
      <c r="A19" s="50">
        <v>16</v>
      </c>
      <c r="B19" s="63" t="s">
        <v>158</v>
      </c>
      <c r="C19" s="48">
        <v>56773</v>
      </c>
      <c r="D19" s="48">
        <v>41717</v>
      </c>
      <c r="E19" s="48">
        <v>9627</v>
      </c>
      <c r="F19" s="48">
        <v>5294</v>
      </c>
      <c r="G19" s="48">
        <v>135</v>
      </c>
      <c r="H19" s="48">
        <v>0</v>
      </c>
    </row>
    <row r="20" spans="1:8">
      <c r="A20" s="50">
        <v>17</v>
      </c>
      <c r="B20" s="63" t="s">
        <v>159</v>
      </c>
      <c r="C20" s="48">
        <v>107062</v>
      </c>
      <c r="D20" s="48">
        <v>77626</v>
      </c>
      <c r="E20" s="48">
        <v>18081</v>
      </c>
      <c r="F20" s="48">
        <v>11148</v>
      </c>
      <c r="G20" s="48">
        <v>207</v>
      </c>
      <c r="H20" s="48">
        <v>0</v>
      </c>
    </row>
    <row r="21" spans="1:8">
      <c r="A21" s="50">
        <v>18</v>
      </c>
      <c r="B21" s="63" t="s">
        <v>160</v>
      </c>
      <c r="C21" s="48">
        <v>16267</v>
      </c>
      <c r="D21" s="48">
        <v>12568</v>
      </c>
      <c r="E21" s="48">
        <v>2145</v>
      </c>
      <c r="F21" s="48">
        <v>1524</v>
      </c>
      <c r="G21" s="48">
        <v>30</v>
      </c>
      <c r="H21" s="48">
        <v>0</v>
      </c>
    </row>
    <row r="22" spans="1:8">
      <c r="A22" s="50">
        <v>19</v>
      </c>
      <c r="B22" s="63" t="s">
        <v>161</v>
      </c>
      <c r="C22" s="48">
        <v>448847</v>
      </c>
      <c r="D22" s="48">
        <v>321768</v>
      </c>
      <c r="E22" s="48">
        <v>97601</v>
      </c>
      <c r="F22" s="48">
        <v>27173</v>
      </c>
      <c r="G22" s="48">
        <v>2305</v>
      </c>
      <c r="H22" s="48">
        <v>0</v>
      </c>
    </row>
    <row r="23" spans="1:8">
      <c r="A23" s="50">
        <v>20</v>
      </c>
      <c r="B23" s="63" t="s">
        <v>162</v>
      </c>
      <c r="C23" s="48">
        <v>72787</v>
      </c>
      <c r="D23" s="48">
        <v>53756</v>
      </c>
      <c r="E23" s="48">
        <v>13022</v>
      </c>
      <c r="F23" s="48">
        <v>5831</v>
      </c>
      <c r="G23" s="48">
        <v>178</v>
      </c>
      <c r="H23" s="48">
        <v>0</v>
      </c>
    </row>
    <row r="24" spans="1:8">
      <c r="A24" s="50">
        <v>21</v>
      </c>
      <c r="B24" s="63" t="s">
        <v>163</v>
      </c>
      <c r="C24" s="48">
        <v>60200</v>
      </c>
      <c r="D24" s="48">
        <v>42741</v>
      </c>
      <c r="E24" s="48">
        <v>11845</v>
      </c>
      <c r="F24" s="48">
        <v>5391</v>
      </c>
      <c r="G24" s="48">
        <v>223</v>
      </c>
      <c r="H24" s="48">
        <v>0</v>
      </c>
    </row>
    <row r="25" spans="1:8">
      <c r="A25" s="50">
        <v>22</v>
      </c>
      <c r="B25" s="63" t="s">
        <v>164</v>
      </c>
      <c r="C25" s="48">
        <v>47383</v>
      </c>
      <c r="D25" s="48">
        <v>34061</v>
      </c>
      <c r="E25" s="48">
        <v>7385</v>
      </c>
      <c r="F25" s="48">
        <v>5857</v>
      </c>
      <c r="G25" s="48">
        <v>80</v>
      </c>
      <c r="H25" s="48">
        <v>0</v>
      </c>
    </row>
    <row r="26" spans="1:8">
      <c r="A26" s="50">
        <v>23</v>
      </c>
      <c r="B26" s="63" t="s">
        <v>165</v>
      </c>
      <c r="C26" s="48">
        <v>17146</v>
      </c>
      <c r="D26" s="48">
        <v>12153</v>
      </c>
      <c r="E26" s="48">
        <v>3294</v>
      </c>
      <c r="F26" s="48">
        <v>1636</v>
      </c>
      <c r="G26" s="48">
        <v>63</v>
      </c>
      <c r="H26" s="48">
        <v>0</v>
      </c>
    </row>
    <row r="27" spans="1:8">
      <c r="A27" s="50">
        <v>24</v>
      </c>
      <c r="B27" s="63" t="s">
        <v>166</v>
      </c>
      <c r="C27" s="48">
        <v>42205</v>
      </c>
      <c r="D27" s="48">
        <v>30195</v>
      </c>
      <c r="E27" s="48">
        <v>8281</v>
      </c>
      <c r="F27" s="48">
        <v>3605</v>
      </c>
      <c r="G27" s="48">
        <v>124</v>
      </c>
      <c r="H27" s="48">
        <v>0</v>
      </c>
    </row>
    <row r="28" spans="1:8">
      <c r="A28" s="50">
        <v>25</v>
      </c>
      <c r="B28" s="63" t="s">
        <v>167</v>
      </c>
      <c r="C28" s="48">
        <v>14107</v>
      </c>
      <c r="D28" s="48">
        <v>10589</v>
      </c>
      <c r="E28" s="48">
        <v>2585</v>
      </c>
      <c r="F28" s="48">
        <v>893</v>
      </c>
      <c r="G28" s="48">
        <v>40</v>
      </c>
      <c r="H28" s="48">
        <v>0</v>
      </c>
    </row>
    <row r="29" spans="1:8">
      <c r="A29" s="50">
        <v>26</v>
      </c>
      <c r="B29" s="63" t="s">
        <v>168</v>
      </c>
      <c r="C29" s="48">
        <v>29063</v>
      </c>
      <c r="D29" s="48">
        <v>21825</v>
      </c>
      <c r="E29" s="48">
        <v>4207</v>
      </c>
      <c r="F29" s="48">
        <v>2887</v>
      </c>
      <c r="G29" s="48">
        <v>144</v>
      </c>
      <c r="H29" s="48">
        <v>0</v>
      </c>
    </row>
    <row r="30" spans="1:8">
      <c r="A30" s="50">
        <v>27</v>
      </c>
      <c r="B30" s="63" t="s">
        <v>169</v>
      </c>
      <c r="C30" s="48">
        <v>60728</v>
      </c>
      <c r="D30" s="48">
        <v>44082</v>
      </c>
      <c r="E30" s="48">
        <v>12226</v>
      </c>
      <c r="F30" s="48">
        <v>4334</v>
      </c>
      <c r="G30" s="48">
        <v>86</v>
      </c>
      <c r="H30" s="48">
        <v>0</v>
      </c>
    </row>
    <row r="31" spans="1:8">
      <c r="A31" s="50">
        <v>28</v>
      </c>
      <c r="B31" s="63" t="s">
        <v>170</v>
      </c>
      <c r="C31" s="48">
        <v>54422</v>
      </c>
      <c r="D31" s="48">
        <v>39934</v>
      </c>
      <c r="E31" s="48">
        <v>10283</v>
      </c>
      <c r="F31" s="48">
        <v>3978</v>
      </c>
      <c r="G31" s="48">
        <v>227</v>
      </c>
      <c r="H31" s="48">
        <v>0</v>
      </c>
    </row>
    <row r="32" spans="1:8">
      <c r="A32" s="50">
        <v>29</v>
      </c>
      <c r="B32" s="63" t="s">
        <v>171</v>
      </c>
      <c r="C32" s="48">
        <v>36956</v>
      </c>
      <c r="D32" s="48">
        <v>26755</v>
      </c>
      <c r="E32" s="48">
        <v>7441</v>
      </c>
      <c r="F32" s="48">
        <v>2704</v>
      </c>
      <c r="G32" s="48">
        <v>56</v>
      </c>
      <c r="H32" s="48">
        <v>0</v>
      </c>
    </row>
    <row r="33" spans="1:8">
      <c r="A33" s="50">
        <v>30</v>
      </c>
      <c r="B33" s="63" t="s">
        <v>172</v>
      </c>
      <c r="C33" s="48">
        <v>31102</v>
      </c>
      <c r="D33" s="48">
        <v>23688</v>
      </c>
      <c r="E33" s="48">
        <v>4652</v>
      </c>
      <c r="F33" s="48">
        <v>2710</v>
      </c>
      <c r="G33" s="48">
        <v>52</v>
      </c>
      <c r="H33" s="48">
        <v>0</v>
      </c>
    </row>
    <row r="34" spans="1:8">
      <c r="A34" s="50">
        <v>31</v>
      </c>
      <c r="B34" s="63" t="s">
        <v>173</v>
      </c>
      <c r="C34" s="48">
        <v>112963</v>
      </c>
      <c r="D34" s="48">
        <v>83563</v>
      </c>
      <c r="E34" s="48">
        <v>19298</v>
      </c>
      <c r="F34" s="48">
        <v>9920</v>
      </c>
      <c r="G34" s="48">
        <v>182</v>
      </c>
      <c r="H34" s="48">
        <v>0</v>
      </c>
    </row>
    <row r="35" spans="1:8">
      <c r="A35" s="50">
        <v>32</v>
      </c>
      <c r="B35" s="63" t="s">
        <v>174</v>
      </c>
      <c r="C35" s="48">
        <v>31570</v>
      </c>
      <c r="D35" s="48">
        <v>23705</v>
      </c>
      <c r="E35" s="48">
        <v>5157</v>
      </c>
      <c r="F35" s="48">
        <v>2660</v>
      </c>
      <c r="G35" s="48">
        <v>48</v>
      </c>
      <c r="H35" s="48">
        <v>0</v>
      </c>
    </row>
    <row r="36" spans="1:8">
      <c r="A36" s="50">
        <v>33</v>
      </c>
      <c r="B36" s="63" t="s">
        <v>175</v>
      </c>
      <c r="C36" s="48">
        <v>40253</v>
      </c>
      <c r="D36" s="48">
        <v>28914</v>
      </c>
      <c r="E36" s="48">
        <v>7365</v>
      </c>
      <c r="F36" s="48">
        <v>3921</v>
      </c>
      <c r="G36" s="48">
        <v>53</v>
      </c>
      <c r="H36" s="48">
        <v>0</v>
      </c>
    </row>
    <row r="37" spans="1:8">
      <c r="A37" s="50">
        <v>34</v>
      </c>
      <c r="B37" s="63" t="s">
        <v>176</v>
      </c>
      <c r="C37" s="48">
        <v>9335</v>
      </c>
      <c r="D37" s="48">
        <v>6715</v>
      </c>
      <c r="E37" s="48">
        <v>1658</v>
      </c>
      <c r="F37" s="48">
        <v>938</v>
      </c>
      <c r="G37" s="48">
        <v>24</v>
      </c>
      <c r="H37" s="48">
        <v>0</v>
      </c>
    </row>
    <row r="38" spans="1:8">
      <c r="A38" s="50">
        <v>35</v>
      </c>
      <c r="B38" s="63" t="s">
        <v>177</v>
      </c>
      <c r="C38" s="48">
        <v>87802</v>
      </c>
      <c r="D38" s="48">
        <v>61733</v>
      </c>
      <c r="E38" s="48">
        <v>19005</v>
      </c>
      <c r="F38" s="48">
        <v>6904</v>
      </c>
      <c r="G38" s="48">
        <v>160</v>
      </c>
      <c r="H38" s="48">
        <v>0</v>
      </c>
    </row>
    <row r="39" spans="1:8">
      <c r="A39" s="50">
        <v>36</v>
      </c>
      <c r="B39" s="63" t="s">
        <v>178</v>
      </c>
      <c r="C39" s="48">
        <v>63725</v>
      </c>
      <c r="D39" s="48">
        <v>47147</v>
      </c>
      <c r="E39" s="48">
        <v>10887</v>
      </c>
      <c r="F39" s="48">
        <v>5540</v>
      </c>
      <c r="G39" s="48">
        <v>151</v>
      </c>
      <c r="H39" s="48">
        <v>0</v>
      </c>
    </row>
    <row r="40" spans="1:8">
      <c r="A40" s="50">
        <v>37</v>
      </c>
      <c r="B40" s="63" t="s">
        <v>179</v>
      </c>
      <c r="C40" s="48">
        <v>36397</v>
      </c>
      <c r="D40" s="48">
        <v>26145</v>
      </c>
      <c r="E40" s="48">
        <v>6002</v>
      </c>
      <c r="F40" s="48">
        <v>3938</v>
      </c>
      <c r="G40" s="48">
        <v>312</v>
      </c>
      <c r="H40" s="48">
        <v>0</v>
      </c>
    </row>
    <row r="41" spans="1:8">
      <c r="A41" s="50">
        <v>38</v>
      </c>
      <c r="B41" s="63" t="s">
        <v>180</v>
      </c>
      <c r="C41" s="48">
        <v>50756</v>
      </c>
      <c r="D41" s="48">
        <v>36718</v>
      </c>
      <c r="E41" s="48">
        <v>7700</v>
      </c>
      <c r="F41" s="48">
        <v>6177</v>
      </c>
      <c r="G41" s="48">
        <v>161</v>
      </c>
      <c r="H41" s="48">
        <v>0</v>
      </c>
    </row>
    <row r="42" spans="1:8">
      <c r="A42" s="50">
        <v>39</v>
      </c>
      <c r="B42" s="63" t="s">
        <v>181</v>
      </c>
      <c r="C42" s="48">
        <v>44827</v>
      </c>
      <c r="D42" s="48">
        <v>32601</v>
      </c>
      <c r="E42" s="48">
        <v>7464</v>
      </c>
      <c r="F42" s="48">
        <v>4581</v>
      </c>
      <c r="G42" s="48">
        <v>181</v>
      </c>
      <c r="H42" s="48">
        <v>0</v>
      </c>
    </row>
    <row r="43" spans="1:8">
      <c r="A43" s="50">
        <v>40</v>
      </c>
      <c r="B43" s="63" t="s">
        <v>182</v>
      </c>
      <c r="C43" s="48">
        <v>27170</v>
      </c>
      <c r="D43" s="48">
        <v>20305</v>
      </c>
      <c r="E43" s="48">
        <v>3968</v>
      </c>
      <c r="F43" s="48">
        <v>2837</v>
      </c>
      <c r="G43" s="48">
        <v>60</v>
      </c>
      <c r="H43" s="48">
        <v>0</v>
      </c>
    </row>
    <row r="44" spans="1:8">
      <c r="A44" s="50">
        <v>41</v>
      </c>
      <c r="B44" s="63" t="s">
        <v>183</v>
      </c>
      <c r="C44" s="48">
        <v>28022</v>
      </c>
      <c r="D44" s="48">
        <v>19909</v>
      </c>
      <c r="E44" s="48">
        <v>5338</v>
      </c>
      <c r="F44" s="48">
        <v>2718</v>
      </c>
      <c r="G44" s="48">
        <v>57</v>
      </c>
      <c r="H44" s="48">
        <v>0</v>
      </c>
    </row>
    <row r="45" spans="1:8">
      <c r="A45" s="50">
        <v>42</v>
      </c>
      <c r="B45" s="63" t="s">
        <v>184</v>
      </c>
      <c r="C45" s="48">
        <v>37899</v>
      </c>
      <c r="D45" s="48">
        <v>28087</v>
      </c>
      <c r="E45" s="48">
        <v>5277</v>
      </c>
      <c r="F45" s="48">
        <v>4312</v>
      </c>
      <c r="G45" s="48">
        <v>223</v>
      </c>
      <c r="H45" s="48">
        <v>0</v>
      </c>
    </row>
    <row r="46" spans="1:8">
      <c r="A46" s="50">
        <v>43</v>
      </c>
      <c r="B46" s="63" t="s">
        <v>185</v>
      </c>
      <c r="C46" s="48">
        <v>16170</v>
      </c>
      <c r="D46" s="48">
        <v>12290</v>
      </c>
      <c r="E46" s="48">
        <v>2833</v>
      </c>
      <c r="F46" s="48">
        <v>1029</v>
      </c>
      <c r="G46" s="48">
        <v>18</v>
      </c>
      <c r="H46" s="48">
        <v>0</v>
      </c>
    </row>
    <row r="47" spans="1:8">
      <c r="A47" s="50">
        <v>44</v>
      </c>
      <c r="B47" s="63" t="s">
        <v>186</v>
      </c>
      <c r="C47" s="48">
        <v>73603</v>
      </c>
      <c r="D47" s="48">
        <v>55120</v>
      </c>
      <c r="E47" s="48">
        <v>11770</v>
      </c>
      <c r="F47" s="48">
        <v>6520</v>
      </c>
      <c r="G47" s="48">
        <v>193</v>
      </c>
      <c r="H47" s="48">
        <v>0</v>
      </c>
    </row>
    <row r="48" spans="1:8">
      <c r="A48" s="50">
        <v>45</v>
      </c>
      <c r="B48" s="63" t="s">
        <v>187</v>
      </c>
      <c r="C48" s="48">
        <v>58054</v>
      </c>
      <c r="D48" s="48">
        <v>42612</v>
      </c>
      <c r="E48" s="48">
        <v>9469</v>
      </c>
      <c r="F48" s="48">
        <v>5890</v>
      </c>
      <c r="G48" s="48">
        <v>83</v>
      </c>
      <c r="H48" s="48">
        <v>0</v>
      </c>
    </row>
    <row r="49" spans="1:9">
      <c r="A49" s="50">
        <v>46</v>
      </c>
      <c r="B49" s="63" t="s">
        <v>188</v>
      </c>
      <c r="C49" s="48">
        <v>66364</v>
      </c>
      <c r="D49" s="48">
        <v>46985</v>
      </c>
      <c r="E49" s="48">
        <v>12886</v>
      </c>
      <c r="F49" s="48">
        <v>6386</v>
      </c>
      <c r="G49" s="48">
        <v>107</v>
      </c>
      <c r="H49" s="48">
        <v>0</v>
      </c>
    </row>
    <row r="50" spans="1:9">
      <c r="A50" s="50">
        <v>47</v>
      </c>
      <c r="B50" s="63" t="s">
        <v>189</v>
      </c>
      <c r="C50" s="48">
        <v>18111</v>
      </c>
      <c r="D50" s="48">
        <v>13517</v>
      </c>
      <c r="E50" s="48">
        <v>2943</v>
      </c>
      <c r="F50" s="48">
        <v>1613</v>
      </c>
      <c r="G50" s="48">
        <v>38</v>
      </c>
      <c r="H50" s="48">
        <v>0</v>
      </c>
    </row>
    <row r="51" spans="1:9">
      <c r="A51" s="50">
        <v>48</v>
      </c>
      <c r="B51" s="63" t="s">
        <v>190</v>
      </c>
      <c r="C51" s="48">
        <v>15598</v>
      </c>
      <c r="D51" s="48">
        <v>11158</v>
      </c>
      <c r="E51" s="48">
        <v>3394</v>
      </c>
      <c r="F51" s="48">
        <v>1023</v>
      </c>
      <c r="G51" s="48">
        <v>23</v>
      </c>
      <c r="H51" s="48">
        <v>0</v>
      </c>
    </row>
    <row r="52" spans="1:9">
      <c r="A52" s="50">
        <v>49</v>
      </c>
      <c r="B52" s="63" t="s">
        <v>191</v>
      </c>
      <c r="C52" s="48">
        <v>34508</v>
      </c>
      <c r="D52" s="48">
        <v>25452</v>
      </c>
      <c r="E52" s="48">
        <v>6519</v>
      </c>
      <c r="F52" s="48">
        <v>2395</v>
      </c>
      <c r="G52" s="48">
        <v>142</v>
      </c>
      <c r="H52" s="48">
        <v>0</v>
      </c>
    </row>
    <row r="53" spans="1:9">
      <c r="A53" s="50">
        <v>50</v>
      </c>
      <c r="B53" s="63" t="s">
        <v>192</v>
      </c>
      <c r="C53" s="48">
        <v>56933</v>
      </c>
      <c r="D53" s="48">
        <v>40055</v>
      </c>
      <c r="E53" s="48">
        <v>11946</v>
      </c>
      <c r="F53" s="48">
        <v>4803</v>
      </c>
      <c r="G53" s="48">
        <v>129</v>
      </c>
      <c r="H53" s="48">
        <v>0</v>
      </c>
    </row>
    <row r="54" spans="1:9">
      <c r="A54" s="50">
        <v>51</v>
      </c>
      <c r="B54" s="63" t="s">
        <v>193</v>
      </c>
      <c r="C54" s="48">
        <v>20824</v>
      </c>
      <c r="D54" s="48">
        <v>14842</v>
      </c>
      <c r="E54" s="48">
        <v>4650</v>
      </c>
      <c r="F54" s="48">
        <v>1303</v>
      </c>
      <c r="G54" s="48">
        <v>29</v>
      </c>
      <c r="H54" s="48">
        <v>0</v>
      </c>
    </row>
    <row r="55" spans="1:9">
      <c r="A55" s="50">
        <v>52</v>
      </c>
      <c r="B55" s="290" t="s">
        <v>252</v>
      </c>
      <c r="C55" s="48">
        <v>16310</v>
      </c>
      <c r="D55" s="48">
        <v>10423</v>
      </c>
      <c r="E55" s="48">
        <v>5173</v>
      </c>
      <c r="F55" s="48">
        <v>604</v>
      </c>
      <c r="G55" s="48">
        <v>110</v>
      </c>
      <c r="H55" s="48">
        <v>0</v>
      </c>
    </row>
    <row r="56" spans="1:9" s="14" customFormat="1" ht="15.75">
      <c r="A56" s="53"/>
      <c r="B56" s="289" t="s">
        <v>5</v>
      </c>
      <c r="C56" s="54">
        <f t="shared" ref="C56:H56" si="0">SUM(C4:C55)</f>
        <v>4457060</v>
      </c>
      <c r="D56" s="54">
        <f t="shared" si="0"/>
        <v>3211353</v>
      </c>
      <c r="E56" s="54">
        <f t="shared" si="0"/>
        <v>913411</v>
      </c>
      <c r="F56" s="54">
        <f t="shared" si="0"/>
        <v>318447</v>
      </c>
      <c r="G56" s="54">
        <f t="shared" si="0"/>
        <v>13849</v>
      </c>
      <c r="H56" s="54">
        <f t="shared" si="0"/>
        <v>0</v>
      </c>
      <c r="I56" s="288"/>
    </row>
    <row r="57" spans="1:9">
      <c r="C57" s="115"/>
      <c r="D57" s="115"/>
      <c r="E57" s="115"/>
      <c r="F57" s="115"/>
      <c r="G57" s="115"/>
      <c r="H57" s="115"/>
    </row>
    <row r="58" spans="1:9">
      <c r="B58" s="116" t="s">
        <v>25</v>
      </c>
    </row>
    <row r="60" spans="1:9">
      <c r="D60" s="115"/>
    </row>
    <row r="65" spans="4:4">
      <c r="D65" s="115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Q71"/>
  <sheetViews>
    <sheetView topLeftCell="A37" workbookViewId="0">
      <selection activeCell="G19" sqref="G19"/>
    </sheetView>
  </sheetViews>
  <sheetFormatPr defaultRowHeight="15"/>
  <cols>
    <col min="1" max="1" width="13.42578125" style="116" customWidth="1"/>
    <col min="2" max="2" width="10.140625" style="116" bestFit="1" customWidth="1"/>
    <col min="3" max="3" width="17.28515625" style="116" bestFit="1" customWidth="1"/>
    <col min="4" max="4" width="13.5703125" style="116" customWidth="1"/>
    <col min="5" max="5" width="14.5703125" style="116" customWidth="1"/>
    <col min="6" max="6" width="12.85546875" style="116" customWidth="1"/>
    <col min="7" max="7" width="15.42578125" style="116" bestFit="1" customWidth="1"/>
    <col min="8" max="8" width="12.85546875" style="116" customWidth="1"/>
    <col min="9" max="9" width="14.140625" style="116" customWidth="1"/>
    <col min="10" max="10" width="12.85546875" style="116" customWidth="1"/>
    <col min="11" max="11" width="15.42578125" style="116" bestFit="1" customWidth="1"/>
    <col min="12" max="12" width="13.28515625" style="116" customWidth="1"/>
    <col min="13" max="13" width="14.140625" style="116" customWidth="1"/>
    <col min="14" max="14" width="12.42578125" style="116" customWidth="1"/>
    <col min="15" max="15" width="13.140625" style="116" bestFit="1" customWidth="1"/>
    <col min="16" max="16" width="11" style="116" customWidth="1"/>
    <col min="17" max="17" width="13.28515625" style="116" customWidth="1"/>
    <col min="18" max="16384" width="9.140625" style="116"/>
  </cols>
  <sheetData>
    <row r="1" spans="1:17" ht="37.5" customHeight="1">
      <c r="A1" s="447" t="s">
        <v>401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</row>
    <row r="2" spans="1:17">
      <c r="A2" s="448"/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</row>
    <row r="4" spans="1:17" ht="15.75">
      <c r="A4" s="449" t="s">
        <v>421</v>
      </c>
      <c r="B4" s="449"/>
      <c r="C4" s="449"/>
      <c r="D4" s="449"/>
      <c r="E4" s="449"/>
      <c r="F4" s="449"/>
      <c r="G4" s="449"/>
      <c r="H4" s="449"/>
      <c r="I4" s="449"/>
      <c r="J4" s="449"/>
      <c r="K4" s="449"/>
      <c r="L4" s="449"/>
      <c r="M4" s="449"/>
      <c r="N4" s="449"/>
      <c r="O4" s="449"/>
      <c r="P4" s="449"/>
      <c r="Q4" s="449"/>
    </row>
    <row r="5" spans="1:17" ht="16.5" thickBot="1">
      <c r="A5" s="153"/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4"/>
    </row>
    <row r="6" spans="1:17">
      <c r="A6" s="450" t="s">
        <v>10</v>
      </c>
      <c r="B6" s="452" t="s">
        <v>2</v>
      </c>
      <c r="C6" s="453"/>
      <c r="D6" s="453"/>
      <c r="E6" s="454"/>
      <c r="F6" s="452" t="s">
        <v>3</v>
      </c>
      <c r="G6" s="453"/>
      <c r="H6" s="453"/>
      <c r="I6" s="454"/>
      <c r="J6" s="452" t="s">
        <v>11</v>
      </c>
      <c r="K6" s="453"/>
      <c r="L6" s="453"/>
      <c r="M6" s="454"/>
      <c r="N6" s="452" t="s">
        <v>12</v>
      </c>
      <c r="O6" s="453"/>
      <c r="P6" s="453"/>
      <c r="Q6" s="455"/>
    </row>
    <row r="7" spans="1:17" ht="15.75" thickBot="1">
      <c r="A7" s="451"/>
      <c r="B7" s="57" t="s">
        <v>0</v>
      </c>
      <c r="C7" s="58" t="s">
        <v>28</v>
      </c>
      <c r="D7" s="58" t="s">
        <v>13</v>
      </c>
      <c r="E7" s="58" t="s">
        <v>253</v>
      </c>
      <c r="F7" s="57" t="s">
        <v>0</v>
      </c>
      <c r="G7" s="58" t="s">
        <v>28</v>
      </c>
      <c r="H7" s="58" t="s">
        <v>13</v>
      </c>
      <c r="I7" s="58" t="s">
        <v>253</v>
      </c>
      <c r="J7" s="57" t="s">
        <v>0</v>
      </c>
      <c r="K7" s="58" t="s">
        <v>28</v>
      </c>
      <c r="L7" s="58" t="s">
        <v>13</v>
      </c>
      <c r="M7" s="58" t="s">
        <v>253</v>
      </c>
      <c r="N7" s="57" t="s">
        <v>0</v>
      </c>
      <c r="O7" s="58" t="s">
        <v>28</v>
      </c>
      <c r="P7" s="58" t="s">
        <v>13</v>
      </c>
      <c r="Q7" s="59" t="s">
        <v>253</v>
      </c>
    </row>
    <row r="8" spans="1:17">
      <c r="A8" s="155" t="s">
        <v>271</v>
      </c>
      <c r="B8" s="156">
        <v>34763</v>
      </c>
      <c r="C8" s="157">
        <v>1929850.83</v>
      </c>
      <c r="D8" s="157">
        <v>55.51</v>
      </c>
      <c r="E8" s="157">
        <v>54.53</v>
      </c>
      <c r="F8" s="156">
        <v>12475</v>
      </c>
      <c r="G8" s="157">
        <v>764218.13</v>
      </c>
      <c r="H8" s="157">
        <v>61.26</v>
      </c>
      <c r="I8" s="157">
        <v>61.63</v>
      </c>
      <c r="J8" s="156">
        <v>1750</v>
      </c>
      <c r="K8" s="157">
        <v>97891.18</v>
      </c>
      <c r="L8" s="157">
        <v>55.94</v>
      </c>
      <c r="M8" s="157">
        <v>55.89</v>
      </c>
      <c r="N8" s="156">
        <v>2652</v>
      </c>
      <c r="O8" s="157">
        <v>182402.74</v>
      </c>
      <c r="P8" s="158">
        <v>68.78</v>
      </c>
      <c r="Q8" s="159">
        <v>66.900000000000006</v>
      </c>
    </row>
    <row r="9" spans="1:17">
      <c r="A9" s="160" t="s">
        <v>272</v>
      </c>
      <c r="B9" s="161">
        <v>22637</v>
      </c>
      <c r="C9" s="162">
        <v>3266791.66</v>
      </c>
      <c r="D9" s="162">
        <v>144.31</v>
      </c>
      <c r="E9" s="162">
        <v>141.11000000000001</v>
      </c>
      <c r="F9" s="161">
        <v>15540</v>
      </c>
      <c r="G9" s="162">
        <v>2353592.84</v>
      </c>
      <c r="H9" s="162">
        <v>151.44999999999999</v>
      </c>
      <c r="I9" s="162">
        <v>155.16</v>
      </c>
      <c r="J9" s="161">
        <v>1425</v>
      </c>
      <c r="K9" s="162">
        <v>212677.58</v>
      </c>
      <c r="L9" s="162">
        <v>149.25</v>
      </c>
      <c r="M9" s="162">
        <v>148.9</v>
      </c>
      <c r="N9" s="161">
        <v>3415</v>
      </c>
      <c r="O9" s="162">
        <v>491273.1</v>
      </c>
      <c r="P9" s="163">
        <v>143.86000000000001</v>
      </c>
      <c r="Q9" s="164">
        <v>144.75</v>
      </c>
    </row>
    <row r="10" spans="1:17">
      <c r="A10" s="160" t="s">
        <v>273</v>
      </c>
      <c r="B10" s="161">
        <v>13548</v>
      </c>
      <c r="C10" s="162">
        <v>3393246.07</v>
      </c>
      <c r="D10" s="162">
        <v>250.46</v>
      </c>
      <c r="E10" s="162">
        <v>251.17</v>
      </c>
      <c r="F10" s="161">
        <v>14976</v>
      </c>
      <c r="G10" s="162">
        <v>3715142.25</v>
      </c>
      <c r="H10" s="162">
        <v>248.07</v>
      </c>
      <c r="I10" s="162">
        <v>248.63</v>
      </c>
      <c r="J10" s="161">
        <v>5107</v>
      </c>
      <c r="K10" s="162">
        <v>1350238.95</v>
      </c>
      <c r="L10" s="162">
        <v>264.39</v>
      </c>
      <c r="M10" s="162">
        <v>270.72000000000003</v>
      </c>
      <c r="N10" s="161">
        <v>706</v>
      </c>
      <c r="O10" s="162">
        <v>164082.91</v>
      </c>
      <c r="P10" s="163">
        <v>232.41</v>
      </c>
      <c r="Q10" s="164">
        <v>226.29</v>
      </c>
    </row>
    <row r="11" spans="1:17">
      <c r="A11" s="160" t="s">
        <v>274</v>
      </c>
      <c r="B11" s="161">
        <v>151815</v>
      </c>
      <c r="C11" s="162">
        <v>53749328.890000001</v>
      </c>
      <c r="D11" s="162">
        <v>354.04</v>
      </c>
      <c r="E11" s="162">
        <v>350.96</v>
      </c>
      <c r="F11" s="161">
        <v>65109</v>
      </c>
      <c r="G11" s="162">
        <v>22817115.84</v>
      </c>
      <c r="H11" s="162">
        <v>350.44</v>
      </c>
      <c r="I11" s="162">
        <v>349.74</v>
      </c>
      <c r="J11" s="161">
        <v>53530</v>
      </c>
      <c r="K11" s="162">
        <v>18689003.079999998</v>
      </c>
      <c r="L11" s="162">
        <v>349.13</v>
      </c>
      <c r="M11" s="162">
        <v>338.4</v>
      </c>
      <c r="N11" s="161">
        <v>2119</v>
      </c>
      <c r="O11" s="162">
        <v>761955.76</v>
      </c>
      <c r="P11" s="163">
        <v>359.58</v>
      </c>
      <c r="Q11" s="164">
        <v>360</v>
      </c>
    </row>
    <row r="12" spans="1:17">
      <c r="A12" s="160" t="s">
        <v>275</v>
      </c>
      <c r="B12" s="161">
        <v>234453</v>
      </c>
      <c r="C12" s="162">
        <v>105869337.22</v>
      </c>
      <c r="D12" s="162">
        <v>451.56</v>
      </c>
      <c r="E12" s="162">
        <v>452.24</v>
      </c>
      <c r="F12" s="161">
        <v>64776</v>
      </c>
      <c r="G12" s="162">
        <v>28575986.219999999</v>
      </c>
      <c r="H12" s="162">
        <v>441.15</v>
      </c>
      <c r="I12" s="162">
        <v>423.87</v>
      </c>
      <c r="J12" s="161">
        <v>46963</v>
      </c>
      <c r="K12" s="162">
        <v>21243832.809999999</v>
      </c>
      <c r="L12" s="162">
        <v>452.35</v>
      </c>
      <c r="M12" s="162">
        <v>456.13</v>
      </c>
      <c r="N12" s="161">
        <v>0</v>
      </c>
      <c r="O12" s="162">
        <v>0</v>
      </c>
      <c r="P12" s="163">
        <v>0</v>
      </c>
      <c r="Q12" s="164" t="s">
        <v>252</v>
      </c>
    </row>
    <row r="13" spans="1:17">
      <c r="A13" s="160" t="s">
        <v>276</v>
      </c>
      <c r="B13" s="161">
        <v>198982</v>
      </c>
      <c r="C13" s="162">
        <v>108418637.12</v>
      </c>
      <c r="D13" s="162">
        <v>544.87</v>
      </c>
      <c r="E13" s="162">
        <v>543.04</v>
      </c>
      <c r="F13" s="161">
        <v>71539</v>
      </c>
      <c r="G13" s="162">
        <v>38633151.420000002</v>
      </c>
      <c r="H13" s="162">
        <v>540.03</v>
      </c>
      <c r="I13" s="162">
        <v>536.14</v>
      </c>
      <c r="J13" s="161">
        <v>27824</v>
      </c>
      <c r="K13" s="162">
        <v>15188226.34</v>
      </c>
      <c r="L13" s="162">
        <v>545.87</v>
      </c>
      <c r="M13" s="162">
        <v>544.35</v>
      </c>
      <c r="N13" s="161">
        <v>0</v>
      </c>
      <c r="O13" s="162">
        <v>0</v>
      </c>
      <c r="P13" s="163">
        <v>0</v>
      </c>
      <c r="Q13" s="164" t="s">
        <v>252</v>
      </c>
    </row>
    <row r="14" spans="1:17">
      <c r="A14" s="160" t="s">
        <v>277</v>
      </c>
      <c r="B14" s="161">
        <v>166246</v>
      </c>
      <c r="C14" s="162">
        <v>107489185.20999999</v>
      </c>
      <c r="D14" s="162">
        <v>646.57000000000005</v>
      </c>
      <c r="E14" s="162">
        <v>643.88</v>
      </c>
      <c r="F14" s="161">
        <v>31083</v>
      </c>
      <c r="G14" s="162">
        <v>20102902.82</v>
      </c>
      <c r="H14" s="162">
        <v>646.75</v>
      </c>
      <c r="I14" s="162">
        <v>645.72</v>
      </c>
      <c r="J14" s="161">
        <v>20911</v>
      </c>
      <c r="K14" s="162">
        <v>13442134.060000001</v>
      </c>
      <c r="L14" s="162">
        <v>642.83000000000004</v>
      </c>
      <c r="M14" s="162">
        <v>639.57000000000005</v>
      </c>
      <c r="N14" s="161">
        <v>2</v>
      </c>
      <c r="O14" s="162">
        <v>1262.24</v>
      </c>
      <c r="P14" s="163">
        <v>631.12</v>
      </c>
      <c r="Q14" s="164">
        <v>631.12</v>
      </c>
    </row>
    <row r="15" spans="1:17">
      <c r="A15" s="160" t="s">
        <v>278</v>
      </c>
      <c r="B15" s="161">
        <v>122852</v>
      </c>
      <c r="C15" s="162">
        <v>91819819.349999994</v>
      </c>
      <c r="D15" s="162">
        <v>747.4</v>
      </c>
      <c r="E15" s="162">
        <v>745.51</v>
      </c>
      <c r="F15" s="161">
        <v>23157</v>
      </c>
      <c r="G15" s="162">
        <v>17311295.300000001</v>
      </c>
      <c r="H15" s="162">
        <v>747.56</v>
      </c>
      <c r="I15" s="162">
        <v>745.75</v>
      </c>
      <c r="J15" s="161">
        <v>16279</v>
      </c>
      <c r="K15" s="162">
        <v>12092066.640000001</v>
      </c>
      <c r="L15" s="162">
        <v>742.8</v>
      </c>
      <c r="M15" s="162">
        <v>736.3</v>
      </c>
      <c r="N15" s="161">
        <v>1908</v>
      </c>
      <c r="O15" s="162">
        <v>1409649.27</v>
      </c>
      <c r="P15" s="163">
        <v>738.81</v>
      </c>
      <c r="Q15" s="164">
        <v>736.3</v>
      </c>
    </row>
    <row r="16" spans="1:17">
      <c r="A16" s="160" t="s">
        <v>279</v>
      </c>
      <c r="B16" s="161">
        <v>95042</v>
      </c>
      <c r="C16" s="162">
        <v>80601791.159999996</v>
      </c>
      <c r="D16" s="162">
        <v>848.06</v>
      </c>
      <c r="E16" s="162">
        <v>847.01</v>
      </c>
      <c r="F16" s="161">
        <v>19304</v>
      </c>
      <c r="G16" s="162">
        <v>16387050.98</v>
      </c>
      <c r="H16" s="162">
        <v>848.89</v>
      </c>
      <c r="I16" s="162">
        <v>848.53</v>
      </c>
      <c r="J16" s="161">
        <v>6963</v>
      </c>
      <c r="K16" s="162">
        <v>5902930.3600000003</v>
      </c>
      <c r="L16" s="162">
        <v>847.76</v>
      </c>
      <c r="M16" s="162">
        <v>845.75</v>
      </c>
      <c r="N16" s="161">
        <v>1</v>
      </c>
      <c r="O16" s="162">
        <v>804.5</v>
      </c>
      <c r="P16" s="163">
        <v>804.5</v>
      </c>
      <c r="Q16" s="164">
        <v>804.5</v>
      </c>
    </row>
    <row r="17" spans="1:17">
      <c r="A17" s="160" t="s">
        <v>280</v>
      </c>
      <c r="B17" s="161">
        <v>113554</v>
      </c>
      <c r="C17" s="162">
        <v>107566877.91</v>
      </c>
      <c r="D17" s="162">
        <v>947.28</v>
      </c>
      <c r="E17" s="162">
        <v>940.91</v>
      </c>
      <c r="F17" s="161">
        <v>21206</v>
      </c>
      <c r="G17" s="162">
        <v>20073837.539999999</v>
      </c>
      <c r="H17" s="162">
        <v>946.61</v>
      </c>
      <c r="I17" s="162">
        <v>941.14</v>
      </c>
      <c r="J17" s="161">
        <v>11567</v>
      </c>
      <c r="K17" s="162">
        <v>10918841.51</v>
      </c>
      <c r="L17" s="162">
        <v>943.96</v>
      </c>
      <c r="M17" s="162">
        <v>940.01</v>
      </c>
      <c r="N17" s="161">
        <v>0</v>
      </c>
      <c r="O17" s="162">
        <v>0</v>
      </c>
      <c r="P17" s="163">
        <v>0</v>
      </c>
      <c r="Q17" s="164" t="s">
        <v>252</v>
      </c>
    </row>
    <row r="18" spans="1:17">
      <c r="A18" s="160" t="s">
        <v>258</v>
      </c>
      <c r="B18" s="161">
        <v>554877</v>
      </c>
      <c r="C18" s="162">
        <v>701460774.69000006</v>
      </c>
      <c r="D18" s="162">
        <v>1264.17</v>
      </c>
      <c r="E18" s="162">
        <v>1263.0899999999999</v>
      </c>
      <c r="F18" s="161">
        <v>41270</v>
      </c>
      <c r="G18" s="162">
        <v>49292734.850000001</v>
      </c>
      <c r="H18" s="162">
        <v>1194.4000000000001</v>
      </c>
      <c r="I18" s="162">
        <v>1186.51</v>
      </c>
      <c r="J18" s="161">
        <v>17791</v>
      </c>
      <c r="K18" s="162">
        <v>21355082.210000001</v>
      </c>
      <c r="L18" s="162">
        <v>1200.33</v>
      </c>
      <c r="M18" s="162">
        <v>1195.6099999999999</v>
      </c>
      <c r="N18" s="161">
        <v>4</v>
      </c>
      <c r="O18" s="162">
        <v>5235.32</v>
      </c>
      <c r="P18" s="163">
        <v>1308.83</v>
      </c>
      <c r="Q18" s="164">
        <v>1367.42</v>
      </c>
    </row>
    <row r="19" spans="1:17">
      <c r="A19" s="160" t="s">
        <v>259</v>
      </c>
      <c r="B19" s="161">
        <v>196394</v>
      </c>
      <c r="C19" s="162">
        <v>325098523.94</v>
      </c>
      <c r="D19" s="162">
        <v>1655.34</v>
      </c>
      <c r="E19" s="162">
        <v>1622.46</v>
      </c>
      <c r="F19" s="161">
        <v>4737</v>
      </c>
      <c r="G19" s="162">
        <v>7809834.6100000003</v>
      </c>
      <c r="H19" s="162">
        <v>1648.69</v>
      </c>
      <c r="I19" s="162">
        <v>1625.2</v>
      </c>
      <c r="J19" s="161">
        <v>2155</v>
      </c>
      <c r="K19" s="162">
        <v>3614501.98</v>
      </c>
      <c r="L19" s="162">
        <v>1677.26</v>
      </c>
      <c r="M19" s="162">
        <v>1662.3</v>
      </c>
      <c r="N19" s="161">
        <v>0</v>
      </c>
      <c r="O19" s="162">
        <v>0</v>
      </c>
      <c r="P19" s="163">
        <v>0</v>
      </c>
      <c r="Q19" s="164" t="s">
        <v>252</v>
      </c>
    </row>
    <row r="20" spans="1:17">
      <c r="A20" s="160" t="s">
        <v>260</v>
      </c>
      <c r="B20" s="161">
        <v>28188</v>
      </c>
      <c r="C20" s="162">
        <v>61455897.280000001</v>
      </c>
      <c r="D20" s="162">
        <v>2180.21</v>
      </c>
      <c r="E20" s="162">
        <v>2134.87</v>
      </c>
      <c r="F20" s="161">
        <v>513</v>
      </c>
      <c r="G20" s="162">
        <v>1133718.24</v>
      </c>
      <c r="H20" s="162">
        <v>2209.98</v>
      </c>
      <c r="I20" s="162">
        <v>2189.0100000000002</v>
      </c>
      <c r="J20" s="161">
        <v>340</v>
      </c>
      <c r="K20" s="162">
        <v>733983.35</v>
      </c>
      <c r="L20" s="162">
        <v>2158.77</v>
      </c>
      <c r="M20" s="162">
        <v>2127.34</v>
      </c>
      <c r="N20" s="161">
        <v>0</v>
      </c>
      <c r="O20" s="162">
        <v>0</v>
      </c>
      <c r="P20" s="163">
        <v>0</v>
      </c>
      <c r="Q20" s="164" t="s">
        <v>252</v>
      </c>
    </row>
    <row r="21" spans="1:17">
      <c r="A21" s="160" t="s">
        <v>282</v>
      </c>
      <c r="B21" s="161">
        <v>4793</v>
      </c>
      <c r="C21" s="162">
        <v>12732558.33</v>
      </c>
      <c r="D21" s="162">
        <v>2656.49</v>
      </c>
      <c r="E21" s="162">
        <v>2622.5</v>
      </c>
      <c r="F21" s="161">
        <v>139</v>
      </c>
      <c r="G21" s="162">
        <v>363859.24</v>
      </c>
      <c r="H21" s="162">
        <v>2617.69</v>
      </c>
      <c r="I21" s="162">
        <v>2591.59</v>
      </c>
      <c r="J21" s="161">
        <v>123</v>
      </c>
      <c r="K21" s="162">
        <v>330383.7</v>
      </c>
      <c r="L21" s="162">
        <v>2686.05</v>
      </c>
      <c r="M21" s="162">
        <v>2724.52</v>
      </c>
      <c r="N21" s="161">
        <v>0</v>
      </c>
      <c r="O21" s="162">
        <v>0</v>
      </c>
      <c r="P21" s="163">
        <v>0</v>
      </c>
      <c r="Q21" s="164" t="s">
        <v>252</v>
      </c>
    </row>
    <row r="22" spans="1:17">
      <c r="A22" s="160" t="s">
        <v>283</v>
      </c>
      <c r="B22" s="161">
        <v>1137</v>
      </c>
      <c r="C22" s="162">
        <v>3669735.99</v>
      </c>
      <c r="D22" s="162">
        <v>3227.56</v>
      </c>
      <c r="E22" s="162">
        <v>3235.5</v>
      </c>
      <c r="F22" s="161">
        <v>14</v>
      </c>
      <c r="G22" s="162">
        <v>44954.64</v>
      </c>
      <c r="H22" s="162">
        <v>3211.05</v>
      </c>
      <c r="I22" s="162">
        <v>3184.45</v>
      </c>
      <c r="J22" s="161">
        <v>13</v>
      </c>
      <c r="K22" s="162">
        <v>41288.32</v>
      </c>
      <c r="L22" s="162">
        <v>3176.02</v>
      </c>
      <c r="M22" s="162">
        <v>3119.62</v>
      </c>
      <c r="N22" s="161">
        <v>0</v>
      </c>
      <c r="O22" s="162">
        <v>0</v>
      </c>
      <c r="P22" s="163">
        <v>0</v>
      </c>
      <c r="Q22" s="164" t="s">
        <v>252</v>
      </c>
    </row>
    <row r="23" spans="1:17">
      <c r="A23" s="160" t="s">
        <v>284</v>
      </c>
      <c r="B23" s="161">
        <v>385</v>
      </c>
      <c r="C23" s="162">
        <v>1410123.47</v>
      </c>
      <c r="D23" s="162">
        <v>3662.66</v>
      </c>
      <c r="E23" s="162">
        <v>3625.7</v>
      </c>
      <c r="F23" s="161">
        <v>7</v>
      </c>
      <c r="G23" s="162">
        <v>26069.96</v>
      </c>
      <c r="H23" s="162">
        <v>3724.28</v>
      </c>
      <c r="I23" s="162">
        <v>3705.96</v>
      </c>
      <c r="J23" s="161">
        <v>5</v>
      </c>
      <c r="K23" s="162">
        <v>18462.46</v>
      </c>
      <c r="L23" s="162">
        <v>3692.49</v>
      </c>
      <c r="M23" s="162">
        <v>3739.37</v>
      </c>
      <c r="N23" s="161">
        <v>0</v>
      </c>
      <c r="O23" s="162">
        <v>0</v>
      </c>
      <c r="P23" s="163">
        <v>0</v>
      </c>
      <c r="Q23" s="164" t="s">
        <v>252</v>
      </c>
    </row>
    <row r="24" spans="1:17" ht="15.75" thickBot="1">
      <c r="A24" s="165" t="s">
        <v>285</v>
      </c>
      <c r="B24" s="166">
        <v>154</v>
      </c>
      <c r="C24" s="167">
        <v>708289.83</v>
      </c>
      <c r="D24" s="167">
        <v>4599.28</v>
      </c>
      <c r="E24" s="167">
        <v>4387.22</v>
      </c>
      <c r="F24" s="166">
        <v>4</v>
      </c>
      <c r="G24" s="167">
        <v>18854.02</v>
      </c>
      <c r="H24" s="167">
        <v>4713.51</v>
      </c>
      <c r="I24" s="167">
        <v>4520.8500000000004</v>
      </c>
      <c r="J24" s="166">
        <v>3</v>
      </c>
      <c r="K24" s="167">
        <v>17705.849999999999</v>
      </c>
      <c r="L24" s="167">
        <v>5901.95</v>
      </c>
      <c r="M24" s="167">
        <v>4736.3999999999996</v>
      </c>
      <c r="N24" s="166">
        <v>0</v>
      </c>
      <c r="O24" s="167">
        <v>0</v>
      </c>
      <c r="P24" s="168">
        <v>0</v>
      </c>
      <c r="Q24" s="169" t="s">
        <v>252</v>
      </c>
    </row>
    <row r="25" spans="1:17" ht="16.5" thickBot="1">
      <c r="A25" s="170" t="s">
        <v>422</v>
      </c>
      <c r="B25" s="171">
        <v>1939820</v>
      </c>
      <c r="C25" s="172">
        <v>1770640768.95</v>
      </c>
      <c r="D25" s="172">
        <v>912.79</v>
      </c>
      <c r="E25" s="172">
        <v>823.5</v>
      </c>
      <c r="F25" s="171">
        <v>385849</v>
      </c>
      <c r="G25" s="172">
        <v>229424318.90000001</v>
      </c>
      <c r="H25" s="172">
        <v>594.6</v>
      </c>
      <c r="I25" s="172">
        <v>511.99</v>
      </c>
      <c r="J25" s="171">
        <v>212749</v>
      </c>
      <c r="K25" s="172">
        <v>125249250.38</v>
      </c>
      <c r="L25" s="172">
        <v>588.72</v>
      </c>
      <c r="M25" s="172">
        <v>492.78</v>
      </c>
      <c r="N25" s="171">
        <v>10807</v>
      </c>
      <c r="O25" s="172">
        <v>3016665.84</v>
      </c>
      <c r="P25" s="173">
        <v>279.14</v>
      </c>
      <c r="Q25" s="174">
        <v>170.49</v>
      </c>
    </row>
    <row r="27" spans="1:17" ht="15.75">
      <c r="A27" s="449" t="s">
        <v>361</v>
      </c>
      <c r="B27" s="449"/>
      <c r="C27" s="449"/>
      <c r="D27" s="449"/>
      <c r="E27" s="449"/>
      <c r="F27" s="449"/>
      <c r="G27" s="449"/>
      <c r="H27" s="449"/>
      <c r="I27" s="449"/>
      <c r="J27" s="449"/>
      <c r="K27" s="449"/>
      <c r="L27" s="449"/>
      <c r="M27" s="449"/>
      <c r="N27" s="449"/>
      <c r="O27" s="449"/>
      <c r="P27" s="449"/>
      <c r="Q27" s="449"/>
    </row>
    <row r="28" spans="1:17" ht="16.5" thickBot="1">
      <c r="A28" s="153"/>
      <c r="B28" s="153"/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4"/>
    </row>
    <row r="29" spans="1:17">
      <c r="A29" s="450" t="s">
        <v>10</v>
      </c>
      <c r="B29" s="452" t="s">
        <v>2</v>
      </c>
      <c r="C29" s="453"/>
      <c r="D29" s="453"/>
      <c r="E29" s="454"/>
      <c r="F29" s="452" t="s">
        <v>3</v>
      </c>
      <c r="G29" s="453"/>
      <c r="H29" s="453"/>
      <c r="I29" s="454"/>
      <c r="J29" s="452" t="s">
        <v>11</v>
      </c>
      <c r="K29" s="453"/>
      <c r="L29" s="453"/>
      <c r="M29" s="454"/>
      <c r="N29" s="452" t="s">
        <v>12</v>
      </c>
      <c r="O29" s="453"/>
      <c r="P29" s="453"/>
      <c r="Q29" s="455"/>
    </row>
    <row r="30" spans="1:17" ht="15.75" thickBot="1">
      <c r="A30" s="451"/>
      <c r="B30" s="57" t="s">
        <v>0</v>
      </c>
      <c r="C30" s="58" t="s">
        <v>28</v>
      </c>
      <c r="D30" s="58" t="s">
        <v>13</v>
      </c>
      <c r="E30" s="58" t="s">
        <v>253</v>
      </c>
      <c r="F30" s="57" t="s">
        <v>0</v>
      </c>
      <c r="G30" s="58" t="s">
        <v>28</v>
      </c>
      <c r="H30" s="58" t="s">
        <v>13</v>
      </c>
      <c r="I30" s="58" t="s">
        <v>253</v>
      </c>
      <c r="J30" s="57" t="s">
        <v>0</v>
      </c>
      <c r="K30" s="58" t="s">
        <v>28</v>
      </c>
      <c r="L30" s="58" t="s">
        <v>13</v>
      </c>
      <c r="M30" s="58" t="s">
        <v>253</v>
      </c>
      <c r="N30" s="57" t="s">
        <v>0</v>
      </c>
      <c r="O30" s="58" t="s">
        <v>28</v>
      </c>
      <c r="P30" s="58" t="s">
        <v>13</v>
      </c>
      <c r="Q30" s="59" t="s">
        <v>253</v>
      </c>
    </row>
    <row r="31" spans="1:17">
      <c r="A31" s="155" t="s">
        <v>271</v>
      </c>
      <c r="B31" s="156">
        <v>20159</v>
      </c>
      <c r="C31" s="157">
        <v>1081091.24</v>
      </c>
      <c r="D31" s="157">
        <v>53.63</v>
      </c>
      <c r="E31" s="157">
        <v>52.29</v>
      </c>
      <c r="F31" s="156">
        <v>2170</v>
      </c>
      <c r="G31" s="157">
        <v>140031.04000000001</v>
      </c>
      <c r="H31" s="157">
        <v>64.53</v>
      </c>
      <c r="I31" s="157">
        <v>67.25</v>
      </c>
      <c r="J31" s="156">
        <v>1234</v>
      </c>
      <c r="K31" s="157">
        <v>67898.149999999994</v>
      </c>
      <c r="L31" s="157">
        <v>55.02</v>
      </c>
      <c r="M31" s="157">
        <v>54.26</v>
      </c>
      <c r="N31" s="156">
        <v>1194</v>
      </c>
      <c r="O31" s="157">
        <v>77970.94</v>
      </c>
      <c r="P31" s="158">
        <v>65.3</v>
      </c>
      <c r="Q31" s="159">
        <v>66.28</v>
      </c>
    </row>
    <row r="32" spans="1:17">
      <c r="A32" s="160" t="s">
        <v>272</v>
      </c>
      <c r="B32" s="161">
        <v>10930</v>
      </c>
      <c r="C32" s="162">
        <v>1564847.57</v>
      </c>
      <c r="D32" s="162">
        <v>143.16999999999999</v>
      </c>
      <c r="E32" s="162">
        <v>139.35</v>
      </c>
      <c r="F32" s="161">
        <v>4749</v>
      </c>
      <c r="G32" s="162">
        <v>728750.99</v>
      </c>
      <c r="H32" s="162">
        <v>153.44999999999999</v>
      </c>
      <c r="I32" s="162">
        <v>158.71</v>
      </c>
      <c r="J32" s="161">
        <v>917</v>
      </c>
      <c r="K32" s="162">
        <v>134369.1</v>
      </c>
      <c r="L32" s="162">
        <v>146.53</v>
      </c>
      <c r="M32" s="162">
        <v>145.03</v>
      </c>
      <c r="N32" s="161">
        <v>1060</v>
      </c>
      <c r="O32" s="162">
        <v>154559.98000000001</v>
      </c>
      <c r="P32" s="163">
        <v>145.81</v>
      </c>
      <c r="Q32" s="164">
        <v>149.91999999999999</v>
      </c>
    </row>
    <row r="33" spans="1:17">
      <c r="A33" s="160" t="s">
        <v>273</v>
      </c>
      <c r="B33" s="161">
        <v>5544</v>
      </c>
      <c r="C33" s="162">
        <v>1375913.39</v>
      </c>
      <c r="D33" s="162">
        <v>248.18</v>
      </c>
      <c r="E33" s="162">
        <v>247.43</v>
      </c>
      <c r="F33" s="161">
        <v>3701</v>
      </c>
      <c r="G33" s="162">
        <v>913168.07</v>
      </c>
      <c r="H33" s="162">
        <v>246.74</v>
      </c>
      <c r="I33" s="162">
        <v>246.75</v>
      </c>
      <c r="J33" s="161">
        <v>2655</v>
      </c>
      <c r="K33" s="162">
        <v>701604.51</v>
      </c>
      <c r="L33" s="162">
        <v>264.26</v>
      </c>
      <c r="M33" s="162">
        <v>270.72000000000003</v>
      </c>
      <c r="N33" s="161">
        <v>244</v>
      </c>
      <c r="O33" s="162">
        <v>56542.17</v>
      </c>
      <c r="P33" s="163">
        <v>231.73</v>
      </c>
      <c r="Q33" s="164">
        <v>226.29</v>
      </c>
    </row>
    <row r="34" spans="1:17">
      <c r="A34" s="160" t="s">
        <v>274</v>
      </c>
      <c r="B34" s="161">
        <v>45931</v>
      </c>
      <c r="C34" s="162">
        <v>16410274.84</v>
      </c>
      <c r="D34" s="162">
        <v>357.28</v>
      </c>
      <c r="E34" s="162">
        <v>359.46</v>
      </c>
      <c r="F34" s="161">
        <v>5255</v>
      </c>
      <c r="G34" s="162">
        <v>1852556.05</v>
      </c>
      <c r="H34" s="162">
        <v>352.53</v>
      </c>
      <c r="I34" s="162">
        <v>358.45</v>
      </c>
      <c r="J34" s="161">
        <v>25709</v>
      </c>
      <c r="K34" s="162">
        <v>9018439.8300000001</v>
      </c>
      <c r="L34" s="162">
        <v>350.79</v>
      </c>
      <c r="M34" s="162">
        <v>341.52</v>
      </c>
      <c r="N34" s="161">
        <v>835</v>
      </c>
      <c r="O34" s="162">
        <v>300460.65000000002</v>
      </c>
      <c r="P34" s="163">
        <v>359.83</v>
      </c>
      <c r="Q34" s="164">
        <v>360</v>
      </c>
    </row>
    <row r="35" spans="1:17">
      <c r="A35" s="160" t="s">
        <v>275</v>
      </c>
      <c r="B35" s="161">
        <v>77424</v>
      </c>
      <c r="C35" s="162">
        <v>34903074.119999997</v>
      </c>
      <c r="D35" s="162">
        <v>450.8</v>
      </c>
      <c r="E35" s="162">
        <v>450.49</v>
      </c>
      <c r="F35" s="161">
        <v>3692</v>
      </c>
      <c r="G35" s="162">
        <v>1634289.4</v>
      </c>
      <c r="H35" s="162">
        <v>442.66</v>
      </c>
      <c r="I35" s="162">
        <v>430.16</v>
      </c>
      <c r="J35" s="161">
        <v>25578</v>
      </c>
      <c r="K35" s="162">
        <v>11601903.09</v>
      </c>
      <c r="L35" s="162">
        <v>453.59</v>
      </c>
      <c r="M35" s="162">
        <v>457.63</v>
      </c>
      <c r="N35" s="161">
        <v>0</v>
      </c>
      <c r="O35" s="162">
        <v>0</v>
      </c>
      <c r="P35" s="163">
        <v>0</v>
      </c>
      <c r="Q35" s="164" t="s">
        <v>252</v>
      </c>
    </row>
    <row r="36" spans="1:17">
      <c r="A36" s="160" t="s">
        <v>276</v>
      </c>
      <c r="B36" s="161">
        <v>79394</v>
      </c>
      <c r="C36" s="162">
        <v>43390594.369999997</v>
      </c>
      <c r="D36" s="162">
        <v>546.52</v>
      </c>
      <c r="E36" s="162">
        <v>545.76</v>
      </c>
      <c r="F36" s="161">
        <v>2470</v>
      </c>
      <c r="G36" s="162">
        <v>1333464.6399999999</v>
      </c>
      <c r="H36" s="162">
        <v>539.86</v>
      </c>
      <c r="I36" s="162">
        <v>534.07000000000005</v>
      </c>
      <c r="J36" s="161">
        <v>18680</v>
      </c>
      <c r="K36" s="162">
        <v>10217550.34</v>
      </c>
      <c r="L36" s="162">
        <v>546.98</v>
      </c>
      <c r="M36" s="162">
        <v>547.5</v>
      </c>
      <c r="N36" s="161">
        <v>0</v>
      </c>
      <c r="O36" s="162">
        <v>0</v>
      </c>
      <c r="P36" s="163">
        <v>0</v>
      </c>
      <c r="Q36" s="164" t="s">
        <v>252</v>
      </c>
    </row>
    <row r="37" spans="1:17">
      <c r="A37" s="160" t="s">
        <v>277</v>
      </c>
      <c r="B37" s="161">
        <v>80749</v>
      </c>
      <c r="C37" s="162">
        <v>52385493.950000003</v>
      </c>
      <c r="D37" s="162">
        <v>648.74</v>
      </c>
      <c r="E37" s="162">
        <v>647.75</v>
      </c>
      <c r="F37" s="161">
        <v>1321</v>
      </c>
      <c r="G37" s="162">
        <v>852668.23</v>
      </c>
      <c r="H37" s="162">
        <v>645.47</v>
      </c>
      <c r="I37" s="162">
        <v>640.84</v>
      </c>
      <c r="J37" s="161">
        <v>16178</v>
      </c>
      <c r="K37" s="162">
        <v>10394711.73</v>
      </c>
      <c r="L37" s="162">
        <v>642.52</v>
      </c>
      <c r="M37" s="162">
        <v>639.42999999999995</v>
      </c>
      <c r="N37" s="161">
        <v>2</v>
      </c>
      <c r="O37" s="162">
        <v>1262.24</v>
      </c>
      <c r="P37" s="163">
        <v>631.12</v>
      </c>
      <c r="Q37" s="164">
        <v>631.12</v>
      </c>
    </row>
    <row r="38" spans="1:17">
      <c r="A38" s="160" t="s">
        <v>278</v>
      </c>
      <c r="B38" s="161">
        <v>68016</v>
      </c>
      <c r="C38" s="162">
        <v>50802348.93</v>
      </c>
      <c r="D38" s="162">
        <v>746.92</v>
      </c>
      <c r="E38" s="162">
        <v>744.6</v>
      </c>
      <c r="F38" s="161">
        <v>1037</v>
      </c>
      <c r="G38" s="162">
        <v>775914.11</v>
      </c>
      <c r="H38" s="162">
        <v>748.23</v>
      </c>
      <c r="I38" s="162">
        <v>745.37</v>
      </c>
      <c r="J38" s="161">
        <v>11235</v>
      </c>
      <c r="K38" s="162">
        <v>8354473.54</v>
      </c>
      <c r="L38" s="162">
        <v>743.61</v>
      </c>
      <c r="M38" s="162">
        <v>736.3</v>
      </c>
      <c r="N38" s="161">
        <v>1052</v>
      </c>
      <c r="O38" s="162">
        <v>777499.77</v>
      </c>
      <c r="P38" s="163">
        <v>739.07</v>
      </c>
      <c r="Q38" s="164">
        <v>736.3</v>
      </c>
    </row>
    <row r="39" spans="1:17">
      <c r="A39" s="160" t="s">
        <v>279</v>
      </c>
      <c r="B39" s="161">
        <v>49125</v>
      </c>
      <c r="C39" s="162">
        <v>41644813</v>
      </c>
      <c r="D39" s="162">
        <v>847.73</v>
      </c>
      <c r="E39" s="162">
        <v>846.38</v>
      </c>
      <c r="F39" s="161">
        <v>884</v>
      </c>
      <c r="G39" s="162">
        <v>748649.2</v>
      </c>
      <c r="H39" s="162">
        <v>846.89</v>
      </c>
      <c r="I39" s="162">
        <v>845.44</v>
      </c>
      <c r="J39" s="161">
        <v>5764</v>
      </c>
      <c r="K39" s="162">
        <v>4887976.1100000003</v>
      </c>
      <c r="L39" s="162">
        <v>848.02</v>
      </c>
      <c r="M39" s="162">
        <v>846.05</v>
      </c>
      <c r="N39" s="161">
        <v>1</v>
      </c>
      <c r="O39" s="162">
        <v>804.5</v>
      </c>
      <c r="P39" s="163">
        <v>804.5</v>
      </c>
      <c r="Q39" s="164">
        <v>804.5</v>
      </c>
    </row>
    <row r="40" spans="1:17">
      <c r="A40" s="160" t="s">
        <v>280</v>
      </c>
      <c r="B40" s="161">
        <v>60440</v>
      </c>
      <c r="C40" s="162">
        <v>57244363.759999998</v>
      </c>
      <c r="D40" s="162">
        <v>947.13</v>
      </c>
      <c r="E40" s="162">
        <v>940.01</v>
      </c>
      <c r="F40" s="161">
        <v>1014</v>
      </c>
      <c r="G40" s="162">
        <v>962558.39</v>
      </c>
      <c r="H40" s="162">
        <v>949.27</v>
      </c>
      <c r="I40" s="162">
        <v>946.2</v>
      </c>
      <c r="J40" s="161">
        <v>7999</v>
      </c>
      <c r="K40" s="162">
        <v>7550331.9800000004</v>
      </c>
      <c r="L40" s="162">
        <v>943.91</v>
      </c>
      <c r="M40" s="162">
        <v>940.01</v>
      </c>
      <c r="N40" s="161">
        <v>0</v>
      </c>
      <c r="O40" s="162">
        <v>0</v>
      </c>
      <c r="P40" s="163">
        <v>0</v>
      </c>
      <c r="Q40" s="164" t="s">
        <v>252</v>
      </c>
    </row>
    <row r="41" spans="1:17">
      <c r="A41" s="160" t="s">
        <v>258</v>
      </c>
      <c r="B41" s="161">
        <v>369958</v>
      </c>
      <c r="C41" s="162">
        <v>471070107.13999999</v>
      </c>
      <c r="D41" s="162">
        <v>1273.31</v>
      </c>
      <c r="E41" s="162">
        <v>1272.44</v>
      </c>
      <c r="F41" s="161">
        <v>1927</v>
      </c>
      <c r="G41" s="162">
        <v>2281558.11</v>
      </c>
      <c r="H41" s="162">
        <v>1183.99</v>
      </c>
      <c r="I41" s="162">
        <v>1164.04</v>
      </c>
      <c r="J41" s="161">
        <v>13660</v>
      </c>
      <c r="K41" s="162">
        <v>16431365.9</v>
      </c>
      <c r="L41" s="162">
        <v>1202.8800000000001</v>
      </c>
      <c r="M41" s="162">
        <v>1201.6199999999999</v>
      </c>
      <c r="N41" s="161">
        <v>3</v>
      </c>
      <c r="O41" s="162">
        <v>3867.9</v>
      </c>
      <c r="P41" s="163">
        <v>1289.3</v>
      </c>
      <c r="Q41" s="164">
        <v>1367.42</v>
      </c>
    </row>
    <row r="42" spans="1:17">
      <c r="A42" s="160" t="s">
        <v>259</v>
      </c>
      <c r="B42" s="161">
        <v>148145</v>
      </c>
      <c r="C42" s="162">
        <v>245743443.96000001</v>
      </c>
      <c r="D42" s="162">
        <v>1658.8</v>
      </c>
      <c r="E42" s="162">
        <v>1627.46</v>
      </c>
      <c r="F42" s="161">
        <v>250</v>
      </c>
      <c r="G42" s="162">
        <v>418956.47</v>
      </c>
      <c r="H42" s="162">
        <v>1675.83</v>
      </c>
      <c r="I42" s="162">
        <v>1648.98</v>
      </c>
      <c r="J42" s="161">
        <v>1866</v>
      </c>
      <c r="K42" s="162">
        <v>3131028.17</v>
      </c>
      <c r="L42" s="162">
        <v>1677.94</v>
      </c>
      <c r="M42" s="162">
        <v>1664.7</v>
      </c>
      <c r="N42" s="161">
        <v>0</v>
      </c>
      <c r="O42" s="162">
        <v>0</v>
      </c>
      <c r="P42" s="163">
        <v>0</v>
      </c>
      <c r="Q42" s="164" t="s">
        <v>252</v>
      </c>
    </row>
    <row r="43" spans="1:17">
      <c r="A43" s="160" t="s">
        <v>260</v>
      </c>
      <c r="B43" s="161">
        <v>21074</v>
      </c>
      <c r="C43" s="162">
        <v>45715754.950000003</v>
      </c>
      <c r="D43" s="162">
        <v>2169.3000000000002</v>
      </c>
      <c r="E43" s="162">
        <v>2116.89</v>
      </c>
      <c r="F43" s="161">
        <v>44</v>
      </c>
      <c r="G43" s="162">
        <v>97412.13</v>
      </c>
      <c r="H43" s="162">
        <v>2213.91</v>
      </c>
      <c r="I43" s="162">
        <v>2171.9699999999998</v>
      </c>
      <c r="J43" s="161">
        <v>296</v>
      </c>
      <c r="K43" s="162">
        <v>639440.97</v>
      </c>
      <c r="L43" s="162">
        <v>2160.27</v>
      </c>
      <c r="M43" s="162">
        <v>2124.75</v>
      </c>
      <c r="N43" s="161">
        <v>0</v>
      </c>
      <c r="O43" s="162">
        <v>0</v>
      </c>
      <c r="P43" s="163">
        <v>0</v>
      </c>
      <c r="Q43" s="164" t="s">
        <v>252</v>
      </c>
    </row>
    <row r="44" spans="1:17">
      <c r="A44" s="160" t="s">
        <v>282</v>
      </c>
      <c r="B44" s="161">
        <v>3254</v>
      </c>
      <c r="C44" s="162">
        <v>8617130.5299999993</v>
      </c>
      <c r="D44" s="162">
        <v>2648.17</v>
      </c>
      <c r="E44" s="162">
        <v>2615.23</v>
      </c>
      <c r="F44" s="161">
        <v>13</v>
      </c>
      <c r="G44" s="162">
        <v>34666.800000000003</v>
      </c>
      <c r="H44" s="162">
        <v>2666.68</v>
      </c>
      <c r="I44" s="162">
        <v>2634.74</v>
      </c>
      <c r="J44" s="161">
        <v>102</v>
      </c>
      <c r="K44" s="162">
        <v>274233.14</v>
      </c>
      <c r="L44" s="162">
        <v>2688.56</v>
      </c>
      <c r="M44" s="162">
        <v>2725.28</v>
      </c>
      <c r="N44" s="161">
        <v>0</v>
      </c>
      <c r="O44" s="162">
        <v>0</v>
      </c>
      <c r="P44" s="163">
        <v>0</v>
      </c>
      <c r="Q44" s="164" t="s">
        <v>252</v>
      </c>
    </row>
    <row r="45" spans="1:17">
      <c r="A45" s="160" t="s">
        <v>283</v>
      </c>
      <c r="B45" s="161">
        <v>795</v>
      </c>
      <c r="C45" s="162">
        <v>2573430.0299999998</v>
      </c>
      <c r="D45" s="162">
        <v>3237.02</v>
      </c>
      <c r="E45" s="162">
        <v>3254.27</v>
      </c>
      <c r="F45" s="161">
        <v>2</v>
      </c>
      <c r="G45" s="162">
        <v>6051.14</v>
      </c>
      <c r="H45" s="162">
        <v>3025.57</v>
      </c>
      <c r="I45" s="162">
        <v>3025.57</v>
      </c>
      <c r="J45" s="161">
        <v>11</v>
      </c>
      <c r="K45" s="162">
        <v>34838.86</v>
      </c>
      <c r="L45" s="162">
        <v>3167.17</v>
      </c>
      <c r="M45" s="162">
        <v>3097.07</v>
      </c>
      <c r="N45" s="161">
        <v>0</v>
      </c>
      <c r="O45" s="162">
        <v>0</v>
      </c>
      <c r="P45" s="163">
        <v>0</v>
      </c>
      <c r="Q45" s="164" t="s">
        <v>252</v>
      </c>
    </row>
    <row r="46" spans="1:17">
      <c r="A46" s="160" t="s">
        <v>284</v>
      </c>
      <c r="B46" s="161">
        <v>301</v>
      </c>
      <c r="C46" s="162">
        <v>1101753.05</v>
      </c>
      <c r="D46" s="162">
        <v>3660.31</v>
      </c>
      <c r="E46" s="162">
        <v>3625.64</v>
      </c>
      <c r="F46" s="161">
        <v>2</v>
      </c>
      <c r="G46" s="162">
        <v>7602.54</v>
      </c>
      <c r="H46" s="162">
        <v>3801.27</v>
      </c>
      <c r="I46" s="162">
        <v>3801.27</v>
      </c>
      <c r="J46" s="161">
        <v>5</v>
      </c>
      <c r="K46" s="162">
        <v>18462.46</v>
      </c>
      <c r="L46" s="162">
        <v>3692.49</v>
      </c>
      <c r="M46" s="162">
        <v>3739.37</v>
      </c>
      <c r="N46" s="161">
        <v>0</v>
      </c>
      <c r="O46" s="162">
        <v>0</v>
      </c>
      <c r="P46" s="163">
        <v>0</v>
      </c>
      <c r="Q46" s="164" t="s">
        <v>252</v>
      </c>
    </row>
    <row r="47" spans="1:17" ht="15.75" thickBot="1">
      <c r="A47" s="165" t="s">
        <v>285</v>
      </c>
      <c r="B47" s="166">
        <v>99</v>
      </c>
      <c r="C47" s="167">
        <v>450705.38</v>
      </c>
      <c r="D47" s="167">
        <v>4552.58</v>
      </c>
      <c r="E47" s="167">
        <v>4379.6400000000003</v>
      </c>
      <c r="F47" s="166">
        <v>1</v>
      </c>
      <c r="G47" s="167">
        <v>4779.8900000000003</v>
      </c>
      <c r="H47" s="167">
        <v>4779.8900000000003</v>
      </c>
      <c r="I47" s="167">
        <v>4779.8900000000003</v>
      </c>
      <c r="J47" s="166">
        <v>3</v>
      </c>
      <c r="K47" s="167">
        <v>17705.849999999999</v>
      </c>
      <c r="L47" s="167">
        <v>5901.95</v>
      </c>
      <c r="M47" s="167">
        <v>4736.3999999999996</v>
      </c>
      <c r="N47" s="166">
        <v>0</v>
      </c>
      <c r="O47" s="167">
        <v>0</v>
      </c>
      <c r="P47" s="168">
        <v>0</v>
      </c>
      <c r="Q47" s="169" t="s">
        <v>252</v>
      </c>
    </row>
    <row r="48" spans="1:17" ht="16.5" thickBot="1">
      <c r="A48" s="170" t="s">
        <v>422</v>
      </c>
      <c r="B48" s="171">
        <v>1041338</v>
      </c>
      <c r="C48" s="172">
        <v>1076075140.21</v>
      </c>
      <c r="D48" s="172">
        <v>1033.3599999999999</v>
      </c>
      <c r="E48" s="172">
        <v>1052.92</v>
      </c>
      <c r="F48" s="171">
        <v>28532</v>
      </c>
      <c r="G48" s="172">
        <v>12793077.199999999</v>
      </c>
      <c r="H48" s="172">
        <v>448.38</v>
      </c>
      <c r="I48" s="172">
        <v>367.83</v>
      </c>
      <c r="J48" s="171">
        <v>131892</v>
      </c>
      <c r="K48" s="172">
        <v>83476333.730000004</v>
      </c>
      <c r="L48" s="172">
        <v>632.91</v>
      </c>
      <c r="M48" s="172">
        <v>550.04</v>
      </c>
      <c r="N48" s="171">
        <v>4391</v>
      </c>
      <c r="O48" s="172">
        <v>1372968.15</v>
      </c>
      <c r="P48" s="173">
        <v>312.68</v>
      </c>
      <c r="Q48" s="174">
        <v>185.14</v>
      </c>
    </row>
    <row r="50" spans="1:17" ht="15.75">
      <c r="A50" s="440" t="s">
        <v>423</v>
      </c>
      <c r="B50" s="440"/>
      <c r="C50" s="440"/>
      <c r="D50" s="440"/>
      <c r="E50" s="440"/>
      <c r="F50" s="440"/>
      <c r="G50" s="440"/>
      <c r="H50" s="440"/>
      <c r="I50" s="440"/>
      <c r="J50" s="440"/>
      <c r="K50" s="440"/>
      <c r="L50" s="440"/>
      <c r="M50" s="440"/>
      <c r="N50" s="440"/>
      <c r="O50" s="440"/>
      <c r="P50" s="440"/>
      <c r="Q50" s="440"/>
    </row>
    <row r="51" spans="1:17" ht="15.75" thickBot="1"/>
    <row r="52" spans="1:17">
      <c r="A52" s="441" t="s">
        <v>10</v>
      </c>
      <c r="B52" s="443" t="s">
        <v>2</v>
      </c>
      <c r="C52" s="444"/>
      <c r="D52" s="444"/>
      <c r="E52" s="445"/>
      <c r="F52" s="443" t="s">
        <v>3</v>
      </c>
      <c r="G52" s="444"/>
      <c r="H52" s="444"/>
      <c r="I52" s="445"/>
      <c r="J52" s="443" t="s">
        <v>11</v>
      </c>
      <c r="K52" s="444"/>
      <c r="L52" s="444"/>
      <c r="M52" s="445"/>
      <c r="N52" s="443" t="s">
        <v>12</v>
      </c>
      <c r="O52" s="444"/>
      <c r="P52" s="444"/>
      <c r="Q52" s="446"/>
    </row>
    <row r="53" spans="1:17" ht="15.75" thickBot="1">
      <c r="A53" s="442"/>
      <c r="B53" s="60" t="s">
        <v>0</v>
      </c>
      <c r="C53" s="61" t="s">
        <v>28</v>
      </c>
      <c r="D53" s="61" t="s">
        <v>13</v>
      </c>
      <c r="E53" s="61" t="s">
        <v>253</v>
      </c>
      <c r="F53" s="60" t="s">
        <v>0</v>
      </c>
      <c r="G53" s="61" t="s">
        <v>28</v>
      </c>
      <c r="H53" s="61" t="s">
        <v>13</v>
      </c>
      <c r="I53" s="61" t="s">
        <v>253</v>
      </c>
      <c r="J53" s="60" t="s">
        <v>0</v>
      </c>
      <c r="K53" s="61" t="s">
        <v>28</v>
      </c>
      <c r="L53" s="61" t="s">
        <v>13</v>
      </c>
      <c r="M53" s="61" t="s">
        <v>253</v>
      </c>
      <c r="N53" s="60" t="s">
        <v>0</v>
      </c>
      <c r="O53" s="61" t="s">
        <v>28</v>
      </c>
      <c r="P53" s="61" t="s">
        <v>13</v>
      </c>
      <c r="Q53" s="62" t="s">
        <v>253</v>
      </c>
    </row>
    <row r="54" spans="1:17">
      <c r="A54" s="175" t="s">
        <v>271</v>
      </c>
      <c r="B54" s="176">
        <v>14604</v>
      </c>
      <c r="C54" s="177">
        <v>848759.59</v>
      </c>
      <c r="D54" s="177">
        <v>58.12</v>
      </c>
      <c r="E54" s="177">
        <v>58.35</v>
      </c>
      <c r="F54" s="176">
        <v>10305</v>
      </c>
      <c r="G54" s="177">
        <v>624187.09</v>
      </c>
      <c r="H54" s="177">
        <v>60.57</v>
      </c>
      <c r="I54" s="177">
        <v>61.63</v>
      </c>
      <c r="J54" s="176">
        <v>516</v>
      </c>
      <c r="K54" s="177">
        <v>29993.03</v>
      </c>
      <c r="L54" s="177">
        <v>58.13</v>
      </c>
      <c r="M54" s="177">
        <v>59.72</v>
      </c>
      <c r="N54" s="176">
        <v>1458</v>
      </c>
      <c r="O54" s="177">
        <v>104431.8</v>
      </c>
      <c r="P54" s="178">
        <v>71.63</v>
      </c>
      <c r="Q54" s="179">
        <v>74.44</v>
      </c>
    </row>
    <row r="55" spans="1:17">
      <c r="A55" s="180" t="s">
        <v>272</v>
      </c>
      <c r="B55" s="181">
        <v>11707</v>
      </c>
      <c r="C55" s="182">
        <v>1701944.09</v>
      </c>
      <c r="D55" s="182">
        <v>145.38</v>
      </c>
      <c r="E55" s="182">
        <v>142.97</v>
      </c>
      <c r="F55" s="181">
        <v>10791</v>
      </c>
      <c r="G55" s="182">
        <v>1624841.85</v>
      </c>
      <c r="H55" s="182">
        <v>150.57</v>
      </c>
      <c r="I55" s="182">
        <v>153.66</v>
      </c>
      <c r="J55" s="181">
        <v>508</v>
      </c>
      <c r="K55" s="182">
        <v>78308.479999999996</v>
      </c>
      <c r="L55" s="182">
        <v>154.15</v>
      </c>
      <c r="M55" s="182">
        <v>158.69999999999999</v>
      </c>
      <c r="N55" s="181">
        <v>2355</v>
      </c>
      <c r="O55" s="182">
        <v>336713.12</v>
      </c>
      <c r="P55" s="183">
        <v>142.97999999999999</v>
      </c>
      <c r="Q55" s="184">
        <v>139.63999999999999</v>
      </c>
    </row>
    <row r="56" spans="1:17">
      <c r="A56" s="180" t="s">
        <v>273</v>
      </c>
      <c r="B56" s="181">
        <v>8004</v>
      </c>
      <c r="C56" s="182">
        <v>2017332.68</v>
      </c>
      <c r="D56" s="182">
        <v>252.04</v>
      </c>
      <c r="E56" s="182">
        <v>252.72</v>
      </c>
      <c r="F56" s="181">
        <v>11275</v>
      </c>
      <c r="G56" s="182">
        <v>2801974.18</v>
      </c>
      <c r="H56" s="182">
        <v>248.51</v>
      </c>
      <c r="I56" s="182">
        <v>249.2</v>
      </c>
      <c r="J56" s="181">
        <v>2452</v>
      </c>
      <c r="K56" s="182">
        <v>648634.43999999994</v>
      </c>
      <c r="L56" s="182">
        <v>264.52999999999997</v>
      </c>
      <c r="M56" s="182">
        <v>270.72000000000003</v>
      </c>
      <c r="N56" s="181">
        <v>462</v>
      </c>
      <c r="O56" s="182">
        <v>107540.74</v>
      </c>
      <c r="P56" s="183">
        <v>232.77</v>
      </c>
      <c r="Q56" s="184">
        <v>226.29</v>
      </c>
    </row>
    <row r="57" spans="1:17">
      <c r="A57" s="180" t="s">
        <v>274</v>
      </c>
      <c r="B57" s="181">
        <v>105884</v>
      </c>
      <c r="C57" s="182">
        <v>37339054.049999997</v>
      </c>
      <c r="D57" s="182">
        <v>352.64</v>
      </c>
      <c r="E57" s="182">
        <v>341.92</v>
      </c>
      <c r="F57" s="181">
        <v>59854</v>
      </c>
      <c r="G57" s="182">
        <v>20964559.789999999</v>
      </c>
      <c r="H57" s="182">
        <v>350.26</v>
      </c>
      <c r="I57" s="182">
        <v>348.64</v>
      </c>
      <c r="J57" s="181">
        <v>27821</v>
      </c>
      <c r="K57" s="182">
        <v>9670563.25</v>
      </c>
      <c r="L57" s="182">
        <v>347.6</v>
      </c>
      <c r="M57" s="182">
        <v>338.4</v>
      </c>
      <c r="N57" s="181">
        <v>1284</v>
      </c>
      <c r="O57" s="182">
        <v>461495.11</v>
      </c>
      <c r="P57" s="183">
        <v>359.42</v>
      </c>
      <c r="Q57" s="184">
        <v>360</v>
      </c>
    </row>
    <row r="58" spans="1:17">
      <c r="A58" s="180" t="s">
        <v>275</v>
      </c>
      <c r="B58" s="181">
        <v>157029</v>
      </c>
      <c r="C58" s="182">
        <v>70966263.099999994</v>
      </c>
      <c r="D58" s="182">
        <v>451.93</v>
      </c>
      <c r="E58" s="182">
        <v>454.73</v>
      </c>
      <c r="F58" s="181">
        <v>61084</v>
      </c>
      <c r="G58" s="182">
        <v>26941696.82</v>
      </c>
      <c r="H58" s="182">
        <v>441.06</v>
      </c>
      <c r="I58" s="182">
        <v>423.87</v>
      </c>
      <c r="J58" s="181">
        <v>21385</v>
      </c>
      <c r="K58" s="182">
        <v>9641929.7200000007</v>
      </c>
      <c r="L58" s="182">
        <v>450.87</v>
      </c>
      <c r="M58" s="182">
        <v>455.85</v>
      </c>
      <c r="N58" s="181">
        <v>0</v>
      </c>
      <c r="O58" s="182">
        <v>0</v>
      </c>
      <c r="P58" s="183">
        <v>0</v>
      </c>
      <c r="Q58" s="184" t="s">
        <v>252</v>
      </c>
    </row>
    <row r="59" spans="1:17">
      <c r="A59" s="180" t="s">
        <v>276</v>
      </c>
      <c r="B59" s="181">
        <v>119588</v>
      </c>
      <c r="C59" s="182">
        <v>65028042.75</v>
      </c>
      <c r="D59" s="182">
        <v>543.77</v>
      </c>
      <c r="E59" s="182">
        <v>539.89</v>
      </c>
      <c r="F59" s="181">
        <v>69069</v>
      </c>
      <c r="G59" s="182">
        <v>37299686.780000001</v>
      </c>
      <c r="H59" s="182">
        <v>540.04</v>
      </c>
      <c r="I59" s="182">
        <v>536.22</v>
      </c>
      <c r="J59" s="181">
        <v>9144</v>
      </c>
      <c r="K59" s="182">
        <v>4970676</v>
      </c>
      <c r="L59" s="182">
        <v>543.6</v>
      </c>
      <c r="M59" s="182">
        <v>539.15</v>
      </c>
      <c r="N59" s="181">
        <v>0</v>
      </c>
      <c r="O59" s="182">
        <v>0</v>
      </c>
      <c r="P59" s="183">
        <v>0</v>
      </c>
      <c r="Q59" s="184" t="s">
        <v>252</v>
      </c>
    </row>
    <row r="60" spans="1:17">
      <c r="A60" s="180" t="s">
        <v>277</v>
      </c>
      <c r="B60" s="181">
        <v>85497</v>
      </c>
      <c r="C60" s="182">
        <v>55103691.259999998</v>
      </c>
      <c r="D60" s="182">
        <v>644.51</v>
      </c>
      <c r="E60" s="182">
        <v>640.41999999999996</v>
      </c>
      <c r="F60" s="181">
        <v>29762</v>
      </c>
      <c r="G60" s="182">
        <v>19250234.59</v>
      </c>
      <c r="H60" s="182">
        <v>646.80999999999995</v>
      </c>
      <c r="I60" s="182">
        <v>645.91</v>
      </c>
      <c r="J60" s="181">
        <v>4733</v>
      </c>
      <c r="K60" s="182">
        <v>3047422.33</v>
      </c>
      <c r="L60" s="182">
        <v>643.87</v>
      </c>
      <c r="M60" s="182">
        <v>640.53</v>
      </c>
      <c r="N60" s="181">
        <v>0</v>
      </c>
      <c r="O60" s="182">
        <v>0</v>
      </c>
      <c r="P60" s="183">
        <v>0</v>
      </c>
      <c r="Q60" s="184" t="s">
        <v>252</v>
      </c>
    </row>
    <row r="61" spans="1:17">
      <c r="A61" s="180" t="s">
        <v>278</v>
      </c>
      <c r="B61" s="181">
        <v>54836</v>
      </c>
      <c r="C61" s="182">
        <v>41017470.420000002</v>
      </c>
      <c r="D61" s="182">
        <v>748</v>
      </c>
      <c r="E61" s="182">
        <v>746.6</v>
      </c>
      <c r="F61" s="181">
        <v>22120</v>
      </c>
      <c r="G61" s="182">
        <v>16535381.189999999</v>
      </c>
      <c r="H61" s="182">
        <v>747.53</v>
      </c>
      <c r="I61" s="182">
        <v>745.77</v>
      </c>
      <c r="J61" s="181">
        <v>5044</v>
      </c>
      <c r="K61" s="182">
        <v>3737593.1</v>
      </c>
      <c r="L61" s="182">
        <v>741</v>
      </c>
      <c r="M61" s="182">
        <v>736.3</v>
      </c>
      <c r="N61" s="181">
        <v>856</v>
      </c>
      <c r="O61" s="182">
        <v>632149.5</v>
      </c>
      <c r="P61" s="183">
        <v>738.49</v>
      </c>
      <c r="Q61" s="184">
        <v>736.3</v>
      </c>
    </row>
    <row r="62" spans="1:17">
      <c r="A62" s="180" t="s">
        <v>279</v>
      </c>
      <c r="B62" s="181">
        <v>45917</v>
      </c>
      <c r="C62" s="182">
        <v>38956978.159999996</v>
      </c>
      <c r="D62" s="182">
        <v>848.42</v>
      </c>
      <c r="E62" s="182">
        <v>847.65</v>
      </c>
      <c r="F62" s="181">
        <v>18420</v>
      </c>
      <c r="G62" s="182">
        <v>15638401.779999999</v>
      </c>
      <c r="H62" s="182">
        <v>848.99</v>
      </c>
      <c r="I62" s="182">
        <v>848.74</v>
      </c>
      <c r="J62" s="181">
        <v>1199</v>
      </c>
      <c r="K62" s="182">
        <v>1014954.25</v>
      </c>
      <c r="L62" s="182">
        <v>846.5</v>
      </c>
      <c r="M62" s="182">
        <v>843.26</v>
      </c>
      <c r="N62" s="181">
        <v>0</v>
      </c>
      <c r="O62" s="182">
        <v>0</v>
      </c>
      <c r="P62" s="183">
        <v>0</v>
      </c>
      <c r="Q62" s="184" t="s">
        <v>252</v>
      </c>
    </row>
    <row r="63" spans="1:17">
      <c r="A63" s="180" t="s">
        <v>280</v>
      </c>
      <c r="B63" s="181">
        <v>53114</v>
      </c>
      <c r="C63" s="182">
        <v>50322514.149999999</v>
      </c>
      <c r="D63" s="182">
        <v>947.44</v>
      </c>
      <c r="E63" s="182">
        <v>942.69</v>
      </c>
      <c r="F63" s="181">
        <v>20192</v>
      </c>
      <c r="G63" s="182">
        <v>19111279.149999999</v>
      </c>
      <c r="H63" s="182">
        <v>946.48</v>
      </c>
      <c r="I63" s="182">
        <v>940.74</v>
      </c>
      <c r="J63" s="181">
        <v>3568</v>
      </c>
      <c r="K63" s="182">
        <v>3368509.53</v>
      </c>
      <c r="L63" s="182">
        <v>944.09</v>
      </c>
      <c r="M63" s="182">
        <v>940.01</v>
      </c>
      <c r="N63" s="181">
        <v>0</v>
      </c>
      <c r="O63" s="182">
        <v>0</v>
      </c>
      <c r="P63" s="183">
        <v>0</v>
      </c>
      <c r="Q63" s="184" t="s">
        <v>252</v>
      </c>
    </row>
    <row r="64" spans="1:17">
      <c r="A64" s="180" t="s">
        <v>258</v>
      </c>
      <c r="B64" s="181">
        <v>184919</v>
      </c>
      <c r="C64" s="182">
        <v>230390667.55000001</v>
      </c>
      <c r="D64" s="182">
        <v>1245.9000000000001</v>
      </c>
      <c r="E64" s="182">
        <v>1242.24</v>
      </c>
      <c r="F64" s="181">
        <v>39343</v>
      </c>
      <c r="G64" s="182">
        <v>47011176.740000002</v>
      </c>
      <c r="H64" s="182">
        <v>1194.9100000000001</v>
      </c>
      <c r="I64" s="182">
        <v>1187.4000000000001</v>
      </c>
      <c r="J64" s="181">
        <v>4131</v>
      </c>
      <c r="K64" s="182">
        <v>4923716.3099999996</v>
      </c>
      <c r="L64" s="182">
        <v>1191.8900000000001</v>
      </c>
      <c r="M64" s="182">
        <v>1173.81</v>
      </c>
      <c r="N64" s="181">
        <v>1</v>
      </c>
      <c r="O64" s="182">
        <v>1367.42</v>
      </c>
      <c r="P64" s="183">
        <v>1367.42</v>
      </c>
      <c r="Q64" s="184">
        <v>1367.42</v>
      </c>
    </row>
    <row r="65" spans="1:17">
      <c r="A65" s="180" t="s">
        <v>259</v>
      </c>
      <c r="B65" s="181">
        <v>48249</v>
      </c>
      <c r="C65" s="182">
        <v>79355079.980000004</v>
      </c>
      <c r="D65" s="182">
        <v>1644.7</v>
      </c>
      <c r="E65" s="182">
        <v>1610.46</v>
      </c>
      <c r="F65" s="181">
        <v>4487</v>
      </c>
      <c r="G65" s="182">
        <v>7390878.1399999997</v>
      </c>
      <c r="H65" s="182">
        <v>1647.18</v>
      </c>
      <c r="I65" s="182">
        <v>1623.86</v>
      </c>
      <c r="J65" s="181">
        <v>289</v>
      </c>
      <c r="K65" s="182">
        <v>483473.81</v>
      </c>
      <c r="L65" s="182">
        <v>1672.92</v>
      </c>
      <c r="M65" s="182">
        <v>1636.08</v>
      </c>
      <c r="N65" s="181">
        <v>0</v>
      </c>
      <c r="O65" s="182">
        <v>0</v>
      </c>
      <c r="P65" s="183">
        <v>0</v>
      </c>
      <c r="Q65" s="184" t="s">
        <v>252</v>
      </c>
    </row>
    <row r="66" spans="1:17">
      <c r="A66" s="180" t="s">
        <v>260</v>
      </c>
      <c r="B66" s="181">
        <v>7114</v>
      </c>
      <c r="C66" s="182">
        <v>15740142.33</v>
      </c>
      <c r="D66" s="182">
        <v>2212.56</v>
      </c>
      <c r="E66" s="182">
        <v>2194.14</v>
      </c>
      <c r="F66" s="181">
        <v>469</v>
      </c>
      <c r="G66" s="182">
        <v>1036306.11</v>
      </c>
      <c r="H66" s="182">
        <v>2209.61</v>
      </c>
      <c r="I66" s="182">
        <v>2189.65</v>
      </c>
      <c r="J66" s="181">
        <v>44</v>
      </c>
      <c r="K66" s="182">
        <v>94542.38</v>
      </c>
      <c r="L66" s="182">
        <v>2148.69</v>
      </c>
      <c r="M66" s="182">
        <v>2153.36</v>
      </c>
      <c r="N66" s="181">
        <v>0</v>
      </c>
      <c r="O66" s="182">
        <v>0</v>
      </c>
      <c r="P66" s="183">
        <v>0</v>
      </c>
      <c r="Q66" s="184" t="s">
        <v>252</v>
      </c>
    </row>
    <row r="67" spans="1:17">
      <c r="A67" s="180" t="s">
        <v>282</v>
      </c>
      <c r="B67" s="181">
        <v>1539</v>
      </c>
      <c r="C67" s="182">
        <v>4115427.8</v>
      </c>
      <c r="D67" s="182">
        <v>2674.09</v>
      </c>
      <c r="E67" s="182">
        <v>2635.32</v>
      </c>
      <c r="F67" s="181">
        <v>126</v>
      </c>
      <c r="G67" s="182">
        <v>329192.44</v>
      </c>
      <c r="H67" s="182">
        <v>2612.64</v>
      </c>
      <c r="I67" s="182">
        <v>2591.59</v>
      </c>
      <c r="J67" s="181">
        <v>21</v>
      </c>
      <c r="K67" s="182">
        <v>56150.559999999998</v>
      </c>
      <c r="L67" s="182">
        <v>2673.84</v>
      </c>
      <c r="M67" s="182">
        <v>2724.52</v>
      </c>
      <c r="N67" s="181">
        <v>0</v>
      </c>
      <c r="O67" s="182">
        <v>0</v>
      </c>
      <c r="P67" s="183">
        <v>0</v>
      </c>
      <c r="Q67" s="184" t="s">
        <v>252</v>
      </c>
    </row>
    <row r="68" spans="1:17">
      <c r="A68" s="180" t="s">
        <v>283</v>
      </c>
      <c r="B68" s="181">
        <v>342</v>
      </c>
      <c r="C68" s="182">
        <v>1096305.96</v>
      </c>
      <c r="D68" s="182">
        <v>3205.57</v>
      </c>
      <c r="E68" s="182">
        <v>3188.22</v>
      </c>
      <c r="F68" s="181">
        <v>12</v>
      </c>
      <c r="G68" s="182">
        <v>38903.5</v>
      </c>
      <c r="H68" s="182">
        <v>3241.96</v>
      </c>
      <c r="I68" s="182">
        <v>3218.39</v>
      </c>
      <c r="J68" s="181">
        <v>2</v>
      </c>
      <c r="K68" s="182">
        <v>6449.46</v>
      </c>
      <c r="L68" s="182">
        <v>3224.73</v>
      </c>
      <c r="M68" s="182">
        <v>3224.73</v>
      </c>
      <c r="N68" s="181">
        <v>0</v>
      </c>
      <c r="O68" s="182">
        <v>0</v>
      </c>
      <c r="P68" s="183">
        <v>0</v>
      </c>
      <c r="Q68" s="184" t="s">
        <v>252</v>
      </c>
    </row>
    <row r="69" spans="1:17">
      <c r="A69" s="180" t="s">
        <v>284</v>
      </c>
      <c r="B69" s="181">
        <v>84</v>
      </c>
      <c r="C69" s="182">
        <v>308370.42</v>
      </c>
      <c r="D69" s="182">
        <v>3671.08</v>
      </c>
      <c r="E69" s="182">
        <v>3636.18</v>
      </c>
      <c r="F69" s="181">
        <v>5</v>
      </c>
      <c r="G69" s="182">
        <v>18467.419999999998</v>
      </c>
      <c r="H69" s="182">
        <v>3693.48</v>
      </c>
      <c r="I69" s="182">
        <v>3705.96</v>
      </c>
      <c r="J69" s="181">
        <v>0</v>
      </c>
      <c r="K69" s="182">
        <v>0</v>
      </c>
      <c r="L69" s="182">
        <v>0</v>
      </c>
      <c r="M69" s="182" t="s">
        <v>252</v>
      </c>
      <c r="N69" s="181">
        <v>0</v>
      </c>
      <c r="O69" s="182">
        <v>0</v>
      </c>
      <c r="P69" s="183">
        <v>0</v>
      </c>
      <c r="Q69" s="184" t="s">
        <v>252</v>
      </c>
    </row>
    <row r="70" spans="1:17" ht="15.75" thickBot="1">
      <c r="A70" s="185" t="s">
        <v>285</v>
      </c>
      <c r="B70" s="186">
        <v>55</v>
      </c>
      <c r="C70" s="187">
        <v>257584.45</v>
      </c>
      <c r="D70" s="187">
        <v>4683.3500000000004</v>
      </c>
      <c r="E70" s="187">
        <v>4471.46</v>
      </c>
      <c r="F70" s="186">
        <v>3</v>
      </c>
      <c r="G70" s="187">
        <v>14074.13</v>
      </c>
      <c r="H70" s="187">
        <v>4691.38</v>
      </c>
      <c r="I70" s="187">
        <v>4261.8</v>
      </c>
      <c r="J70" s="186">
        <v>0</v>
      </c>
      <c r="K70" s="187">
        <v>0</v>
      </c>
      <c r="L70" s="187">
        <v>0</v>
      </c>
      <c r="M70" s="187" t="s">
        <v>252</v>
      </c>
      <c r="N70" s="186">
        <v>0</v>
      </c>
      <c r="O70" s="187">
        <v>0</v>
      </c>
      <c r="P70" s="188">
        <v>0</v>
      </c>
      <c r="Q70" s="189" t="s">
        <v>252</v>
      </c>
    </row>
    <row r="71" spans="1:17" ht="16.5" thickBot="1">
      <c r="A71" s="190" t="s">
        <v>422</v>
      </c>
      <c r="B71" s="191">
        <v>898482</v>
      </c>
      <c r="C71" s="192">
        <v>694565628.74000001</v>
      </c>
      <c r="D71" s="192">
        <v>773.04</v>
      </c>
      <c r="E71" s="192">
        <v>631.36</v>
      </c>
      <c r="F71" s="191">
        <v>357317</v>
      </c>
      <c r="G71" s="192">
        <v>216631241.69999999</v>
      </c>
      <c r="H71" s="192">
        <v>606.27</v>
      </c>
      <c r="I71" s="192">
        <v>521.08000000000004</v>
      </c>
      <c r="J71" s="191">
        <v>80857</v>
      </c>
      <c r="K71" s="192">
        <v>41772916.649999999</v>
      </c>
      <c r="L71" s="192">
        <v>516.63</v>
      </c>
      <c r="M71" s="192">
        <v>451.16</v>
      </c>
      <c r="N71" s="191">
        <v>6416</v>
      </c>
      <c r="O71" s="192">
        <v>1643697.69</v>
      </c>
      <c r="P71" s="193">
        <v>256.19</v>
      </c>
      <c r="Q71" s="194">
        <v>160.21</v>
      </c>
    </row>
  </sheetData>
  <mergeCells count="20">
    <mergeCell ref="A1:Q1"/>
    <mergeCell ref="A2:Q2"/>
    <mergeCell ref="A27:Q27"/>
    <mergeCell ref="A29:A30"/>
    <mergeCell ref="B29:E29"/>
    <mergeCell ref="F29:I29"/>
    <mergeCell ref="A4:Q4"/>
    <mergeCell ref="A6:A7"/>
    <mergeCell ref="B6:E6"/>
    <mergeCell ref="F6:I6"/>
    <mergeCell ref="J6:M6"/>
    <mergeCell ref="N6:Q6"/>
    <mergeCell ref="J29:M29"/>
    <mergeCell ref="N29:Q29"/>
    <mergeCell ref="A50:Q50"/>
    <mergeCell ref="A52:A53"/>
    <mergeCell ref="B52:E52"/>
    <mergeCell ref="F52:I52"/>
    <mergeCell ref="J52:M52"/>
    <mergeCell ref="N52:Q5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/>
  </sheetPr>
  <dimension ref="A1:G59"/>
  <sheetViews>
    <sheetView zoomScaleNormal="100" workbookViewId="0">
      <selection sqref="A1:G1"/>
    </sheetView>
  </sheetViews>
  <sheetFormatPr defaultRowHeight="15"/>
  <cols>
    <col min="1" max="1" width="6.28515625" style="116" customWidth="1"/>
    <col min="2" max="2" width="15.7109375" style="116" customWidth="1"/>
    <col min="3" max="3" width="19.42578125" style="116" customWidth="1"/>
    <col min="4" max="6" width="14.85546875" style="116" customWidth="1"/>
    <col min="7" max="7" width="36.5703125" style="116" customWidth="1"/>
    <col min="8" max="16384" width="9.140625" style="116"/>
  </cols>
  <sheetData>
    <row r="1" spans="1:7" s="14" customFormat="1" ht="18.75">
      <c r="A1" s="447" t="s">
        <v>810</v>
      </c>
      <c r="B1" s="447"/>
      <c r="C1" s="447"/>
      <c r="D1" s="447"/>
      <c r="E1" s="447"/>
      <c r="F1" s="447"/>
      <c r="G1" s="447"/>
    </row>
    <row r="2" spans="1:7">
      <c r="A2" s="13"/>
    </row>
    <row r="3" spans="1:7" s="15" customFormat="1" ht="15.75">
      <c r="A3" s="251" t="s">
        <v>9</v>
      </c>
      <c r="B3" s="251" t="s">
        <v>613</v>
      </c>
      <c r="C3" s="251" t="s">
        <v>22</v>
      </c>
      <c r="D3" s="251" t="s">
        <v>612</v>
      </c>
      <c r="E3" s="251" t="s">
        <v>611</v>
      </c>
      <c r="F3" s="251" t="s">
        <v>610</v>
      </c>
      <c r="G3" s="251" t="s">
        <v>609</v>
      </c>
    </row>
    <row r="4" spans="1:7">
      <c r="A4" s="50">
        <v>1</v>
      </c>
      <c r="B4" s="293" t="s">
        <v>608</v>
      </c>
      <c r="C4" s="294" t="s">
        <v>426</v>
      </c>
      <c r="D4" s="257">
        <v>1</v>
      </c>
      <c r="E4" s="257" t="s">
        <v>252</v>
      </c>
      <c r="F4" s="257" t="s">
        <v>252</v>
      </c>
      <c r="G4" s="257">
        <v>21</v>
      </c>
    </row>
    <row r="5" spans="1:7">
      <c r="A5" s="50">
        <v>2</v>
      </c>
      <c r="B5" s="293" t="s">
        <v>607</v>
      </c>
      <c r="C5" s="294" t="s">
        <v>606</v>
      </c>
      <c r="D5" s="257">
        <v>5</v>
      </c>
      <c r="E5" s="257">
        <v>17</v>
      </c>
      <c r="F5" s="257">
        <v>120</v>
      </c>
      <c r="G5" s="257">
        <v>724</v>
      </c>
    </row>
    <row r="6" spans="1:7">
      <c r="A6" s="50">
        <v>3</v>
      </c>
      <c r="B6" s="293" t="s">
        <v>605</v>
      </c>
      <c r="C6" s="293" t="s">
        <v>604</v>
      </c>
      <c r="D6" s="257" t="s">
        <v>252</v>
      </c>
      <c r="E6" s="257">
        <v>4</v>
      </c>
      <c r="F6" s="257">
        <v>11</v>
      </c>
      <c r="G6" s="257">
        <v>160</v>
      </c>
    </row>
    <row r="7" spans="1:7">
      <c r="A7" s="50">
        <v>4</v>
      </c>
      <c r="B7" s="293" t="s">
        <v>603</v>
      </c>
      <c r="C7" s="293" t="s">
        <v>602</v>
      </c>
      <c r="D7" s="257">
        <v>1</v>
      </c>
      <c r="E7" s="257" t="s">
        <v>252</v>
      </c>
      <c r="F7" s="257" t="s">
        <v>252</v>
      </c>
      <c r="G7" s="257">
        <v>2</v>
      </c>
    </row>
    <row r="8" spans="1:7">
      <c r="A8" s="50">
        <v>5</v>
      </c>
      <c r="B8" s="293" t="s">
        <v>601</v>
      </c>
      <c r="C8" s="293" t="s">
        <v>600</v>
      </c>
      <c r="D8" s="257" t="s">
        <v>252</v>
      </c>
      <c r="E8" s="257" t="s">
        <v>252</v>
      </c>
      <c r="F8" s="257">
        <v>1</v>
      </c>
      <c r="G8" s="257" t="s">
        <v>252</v>
      </c>
    </row>
    <row r="9" spans="1:7">
      <c r="A9" s="50">
        <v>6</v>
      </c>
      <c r="B9" s="293" t="s">
        <v>599</v>
      </c>
      <c r="C9" s="293" t="s">
        <v>598</v>
      </c>
      <c r="D9" s="257" t="s">
        <v>252</v>
      </c>
      <c r="E9" s="257" t="s">
        <v>252</v>
      </c>
      <c r="F9" s="257" t="s">
        <v>252</v>
      </c>
      <c r="G9" s="257">
        <v>3</v>
      </c>
    </row>
    <row r="10" spans="1:7">
      <c r="A10" s="50">
        <v>7</v>
      </c>
      <c r="B10" s="293" t="s">
        <v>597</v>
      </c>
      <c r="C10" s="293" t="s">
        <v>596</v>
      </c>
      <c r="D10" s="257" t="s">
        <v>252</v>
      </c>
      <c r="E10" s="257" t="s">
        <v>252</v>
      </c>
      <c r="F10" s="257">
        <v>1</v>
      </c>
      <c r="G10" s="257">
        <v>1</v>
      </c>
    </row>
    <row r="11" spans="1:7">
      <c r="A11" s="50">
        <v>8</v>
      </c>
      <c r="B11" s="293" t="s">
        <v>595</v>
      </c>
      <c r="C11" s="293" t="s">
        <v>594</v>
      </c>
      <c r="D11" s="257" t="s">
        <v>252</v>
      </c>
      <c r="E11" s="257" t="s">
        <v>252</v>
      </c>
      <c r="F11" s="257">
        <v>1</v>
      </c>
      <c r="G11" s="257">
        <v>1</v>
      </c>
    </row>
    <row r="12" spans="1:7">
      <c r="A12" s="50">
        <v>9</v>
      </c>
      <c r="B12" s="293" t="s">
        <v>593</v>
      </c>
      <c r="C12" s="293" t="s">
        <v>592</v>
      </c>
      <c r="D12" s="257" t="s">
        <v>252</v>
      </c>
      <c r="E12" s="257">
        <v>1</v>
      </c>
      <c r="F12" s="257" t="s">
        <v>252</v>
      </c>
      <c r="G12" s="257">
        <v>6</v>
      </c>
    </row>
    <row r="13" spans="1:7">
      <c r="A13" s="50">
        <v>10</v>
      </c>
      <c r="B13" s="293" t="s">
        <v>591</v>
      </c>
      <c r="C13" s="293" t="s">
        <v>590</v>
      </c>
      <c r="D13" s="257" t="s">
        <v>252</v>
      </c>
      <c r="E13" s="257" t="s">
        <v>252</v>
      </c>
      <c r="F13" s="257">
        <v>3</v>
      </c>
      <c r="G13" s="257">
        <v>31</v>
      </c>
    </row>
    <row r="14" spans="1:7">
      <c r="A14" s="50">
        <v>11</v>
      </c>
      <c r="B14" s="293" t="s">
        <v>589</v>
      </c>
      <c r="C14" s="293" t="s">
        <v>588</v>
      </c>
      <c r="D14" s="257" t="s">
        <v>252</v>
      </c>
      <c r="E14" s="257" t="s">
        <v>252</v>
      </c>
      <c r="F14" s="257" t="s">
        <v>252</v>
      </c>
      <c r="G14" s="257">
        <v>2</v>
      </c>
    </row>
    <row r="15" spans="1:7">
      <c r="A15" s="50">
        <v>12</v>
      </c>
      <c r="B15" s="293" t="s">
        <v>587</v>
      </c>
      <c r="C15" s="293" t="s">
        <v>586</v>
      </c>
      <c r="D15" s="257" t="s">
        <v>252</v>
      </c>
      <c r="E15" s="257" t="s">
        <v>252</v>
      </c>
      <c r="F15" s="257" t="s">
        <v>252</v>
      </c>
      <c r="G15" s="257">
        <v>1</v>
      </c>
    </row>
    <row r="16" spans="1:7">
      <c r="A16" s="50">
        <v>13</v>
      </c>
      <c r="B16" s="293" t="s">
        <v>585</v>
      </c>
      <c r="C16" s="293" t="s">
        <v>584</v>
      </c>
      <c r="D16" s="257">
        <v>4</v>
      </c>
      <c r="E16" s="257">
        <v>6</v>
      </c>
      <c r="F16" s="257">
        <v>22</v>
      </c>
      <c r="G16" s="257">
        <v>69</v>
      </c>
    </row>
    <row r="17" spans="1:7">
      <c r="A17" s="50">
        <v>14</v>
      </c>
      <c r="B17" s="293" t="s">
        <v>583</v>
      </c>
      <c r="C17" s="293" t="s">
        <v>582</v>
      </c>
      <c r="D17" s="257" t="s">
        <v>252</v>
      </c>
      <c r="E17" s="257">
        <v>2</v>
      </c>
      <c r="F17" s="257">
        <v>49</v>
      </c>
      <c r="G17" s="257">
        <v>237</v>
      </c>
    </row>
    <row r="18" spans="1:7">
      <c r="A18" s="50">
        <v>15</v>
      </c>
      <c r="B18" s="293" t="s">
        <v>581</v>
      </c>
      <c r="C18" s="293" t="s">
        <v>580</v>
      </c>
      <c r="D18" s="257" t="s">
        <v>252</v>
      </c>
      <c r="E18" s="257">
        <v>3</v>
      </c>
      <c r="F18" s="257">
        <v>26</v>
      </c>
      <c r="G18" s="257">
        <v>121</v>
      </c>
    </row>
    <row r="19" spans="1:7">
      <c r="A19" s="50">
        <v>16</v>
      </c>
      <c r="B19" s="293" t="s">
        <v>579</v>
      </c>
      <c r="C19" s="293" t="s">
        <v>578</v>
      </c>
      <c r="D19" s="257" t="s">
        <v>252</v>
      </c>
      <c r="E19" s="257" t="s">
        <v>252</v>
      </c>
      <c r="F19" s="257">
        <v>1</v>
      </c>
      <c r="G19" s="257">
        <v>1</v>
      </c>
    </row>
    <row r="20" spans="1:7">
      <c r="A20" s="50">
        <v>17</v>
      </c>
      <c r="B20" s="293" t="s">
        <v>577</v>
      </c>
      <c r="C20" s="293" t="s">
        <v>576</v>
      </c>
      <c r="D20" s="257" t="s">
        <v>252</v>
      </c>
      <c r="E20" s="257" t="s">
        <v>252</v>
      </c>
      <c r="F20" s="257" t="s">
        <v>252</v>
      </c>
      <c r="G20" s="257">
        <v>1</v>
      </c>
    </row>
    <row r="21" spans="1:7">
      <c r="A21" s="50">
        <v>18</v>
      </c>
      <c r="B21" s="293" t="s">
        <v>575</v>
      </c>
      <c r="C21" s="293" t="s">
        <v>574</v>
      </c>
      <c r="D21" s="257" t="s">
        <v>252</v>
      </c>
      <c r="E21" s="257">
        <v>3</v>
      </c>
      <c r="F21" s="257">
        <v>2</v>
      </c>
      <c r="G21" s="257">
        <v>14</v>
      </c>
    </row>
    <row r="22" spans="1:7">
      <c r="A22" s="50">
        <v>19</v>
      </c>
      <c r="B22" s="293" t="s">
        <v>573</v>
      </c>
      <c r="C22" s="293" t="s">
        <v>572</v>
      </c>
      <c r="D22" s="257" t="s">
        <v>252</v>
      </c>
      <c r="E22" s="257" t="s">
        <v>252</v>
      </c>
      <c r="F22" s="257">
        <v>3</v>
      </c>
      <c r="G22" s="257">
        <v>18</v>
      </c>
    </row>
    <row r="23" spans="1:7">
      <c r="A23" s="50">
        <v>20</v>
      </c>
      <c r="B23" s="293" t="s">
        <v>571</v>
      </c>
      <c r="C23" s="293" t="s">
        <v>570</v>
      </c>
      <c r="D23" s="257" t="s">
        <v>252</v>
      </c>
      <c r="E23" s="257" t="s">
        <v>252</v>
      </c>
      <c r="F23" s="257" t="s">
        <v>252</v>
      </c>
      <c r="G23" s="257">
        <v>9</v>
      </c>
    </row>
    <row r="24" spans="1:7">
      <c r="A24" s="50">
        <v>21</v>
      </c>
      <c r="B24" s="293" t="s">
        <v>569</v>
      </c>
      <c r="C24" s="293" t="s">
        <v>568</v>
      </c>
      <c r="D24" s="257" t="s">
        <v>252</v>
      </c>
      <c r="E24" s="257" t="s">
        <v>252</v>
      </c>
      <c r="F24" s="257" t="s">
        <v>252</v>
      </c>
      <c r="G24" s="257">
        <v>8</v>
      </c>
    </row>
    <row r="25" spans="1:7">
      <c r="A25" s="50">
        <v>22</v>
      </c>
      <c r="B25" s="293" t="s">
        <v>567</v>
      </c>
      <c r="C25" s="293" t="s">
        <v>566</v>
      </c>
      <c r="D25" s="257" t="s">
        <v>252</v>
      </c>
      <c r="E25" s="257" t="s">
        <v>252</v>
      </c>
      <c r="F25" s="257" t="s">
        <v>252</v>
      </c>
      <c r="G25" s="257">
        <v>4</v>
      </c>
    </row>
    <row r="26" spans="1:7">
      <c r="A26" s="50">
        <v>23</v>
      </c>
      <c r="B26" s="293" t="s">
        <v>565</v>
      </c>
      <c r="C26" s="293" t="s">
        <v>564</v>
      </c>
      <c r="D26" s="257" t="s">
        <v>252</v>
      </c>
      <c r="E26" s="257" t="s">
        <v>252</v>
      </c>
      <c r="F26" s="257">
        <v>10</v>
      </c>
      <c r="G26" s="257">
        <v>24</v>
      </c>
    </row>
    <row r="27" spans="1:7">
      <c r="A27" s="50">
        <v>24</v>
      </c>
      <c r="B27" s="293" t="s">
        <v>563</v>
      </c>
      <c r="C27" s="293" t="s">
        <v>562</v>
      </c>
      <c r="D27" s="257" t="s">
        <v>252</v>
      </c>
      <c r="E27" s="257">
        <v>2</v>
      </c>
      <c r="F27" s="257">
        <v>6</v>
      </c>
      <c r="G27" s="257">
        <v>67</v>
      </c>
    </row>
    <row r="28" spans="1:7">
      <c r="A28" s="50">
        <v>25</v>
      </c>
      <c r="B28" s="293" t="s">
        <v>561</v>
      </c>
      <c r="C28" s="293" t="s">
        <v>560</v>
      </c>
      <c r="D28" s="257">
        <v>1</v>
      </c>
      <c r="E28" s="257" t="s">
        <v>252</v>
      </c>
      <c r="F28" s="257">
        <v>4</v>
      </c>
      <c r="G28" s="257">
        <v>23</v>
      </c>
    </row>
    <row r="29" spans="1:7">
      <c r="A29" s="50">
        <v>26</v>
      </c>
      <c r="B29" s="293" t="s">
        <v>559</v>
      </c>
      <c r="C29" s="293" t="s">
        <v>295</v>
      </c>
      <c r="D29" s="257" t="s">
        <v>252</v>
      </c>
      <c r="E29" s="257" t="s">
        <v>252</v>
      </c>
      <c r="F29" s="257" t="s">
        <v>252</v>
      </c>
      <c r="G29" s="257">
        <v>2</v>
      </c>
    </row>
    <row r="30" spans="1:7">
      <c r="A30" s="50">
        <v>27</v>
      </c>
      <c r="B30" s="293" t="s">
        <v>558</v>
      </c>
      <c r="C30" s="293" t="s">
        <v>557</v>
      </c>
      <c r="D30" s="257">
        <v>1</v>
      </c>
      <c r="E30" s="257" t="s">
        <v>252</v>
      </c>
      <c r="F30" s="257">
        <v>1</v>
      </c>
      <c r="G30" s="257">
        <v>5</v>
      </c>
    </row>
    <row r="31" spans="1:7">
      <c r="A31" s="50">
        <v>28</v>
      </c>
      <c r="B31" s="293" t="s">
        <v>556</v>
      </c>
      <c r="C31" s="293" t="s">
        <v>555</v>
      </c>
      <c r="D31" s="257">
        <v>5</v>
      </c>
      <c r="E31" s="257">
        <v>10</v>
      </c>
      <c r="F31" s="257">
        <v>99</v>
      </c>
      <c r="G31" s="257">
        <v>502</v>
      </c>
    </row>
    <row r="32" spans="1:7">
      <c r="A32" s="50">
        <v>29</v>
      </c>
      <c r="B32" s="293" t="s">
        <v>554</v>
      </c>
      <c r="C32" s="293" t="s">
        <v>553</v>
      </c>
      <c r="D32" s="257" t="s">
        <v>252</v>
      </c>
      <c r="E32" s="257" t="s">
        <v>252</v>
      </c>
      <c r="F32" s="257">
        <v>1</v>
      </c>
      <c r="G32" s="257">
        <v>15</v>
      </c>
    </row>
    <row r="33" spans="1:7">
      <c r="A33" s="50">
        <v>30</v>
      </c>
      <c r="B33" s="293" t="s">
        <v>552</v>
      </c>
      <c r="C33" s="293" t="s">
        <v>551</v>
      </c>
      <c r="D33" s="257" t="s">
        <v>252</v>
      </c>
      <c r="E33" s="257" t="s">
        <v>252</v>
      </c>
      <c r="F33" s="257" t="s">
        <v>252</v>
      </c>
      <c r="G33" s="257">
        <v>1</v>
      </c>
    </row>
    <row r="34" spans="1:7">
      <c r="A34" s="50">
        <v>31</v>
      </c>
      <c r="B34" s="293" t="s">
        <v>550</v>
      </c>
      <c r="C34" s="293" t="s">
        <v>549</v>
      </c>
      <c r="D34" s="257" t="s">
        <v>252</v>
      </c>
      <c r="E34" s="257" t="s">
        <v>252</v>
      </c>
      <c r="F34" s="257" t="s">
        <v>252</v>
      </c>
      <c r="G34" s="257">
        <v>14</v>
      </c>
    </row>
    <row r="35" spans="1:7">
      <c r="A35" s="50">
        <v>32</v>
      </c>
      <c r="B35" s="293" t="s">
        <v>548</v>
      </c>
      <c r="C35" s="293" t="s">
        <v>547</v>
      </c>
      <c r="D35" s="257" t="s">
        <v>252</v>
      </c>
      <c r="E35" s="257" t="s">
        <v>252</v>
      </c>
      <c r="F35" s="257">
        <v>1</v>
      </c>
      <c r="G35" s="257">
        <v>3</v>
      </c>
    </row>
    <row r="36" spans="1:7">
      <c r="A36" s="50">
        <v>33</v>
      </c>
      <c r="B36" s="293" t="s">
        <v>546</v>
      </c>
      <c r="C36" s="293" t="s">
        <v>194</v>
      </c>
      <c r="D36" s="257" t="s">
        <v>252</v>
      </c>
      <c r="E36" s="257" t="s">
        <v>252</v>
      </c>
      <c r="F36" s="257">
        <v>2</v>
      </c>
      <c r="G36" s="257" t="s">
        <v>252</v>
      </c>
    </row>
    <row r="37" spans="1:7">
      <c r="A37" s="50">
        <v>34</v>
      </c>
      <c r="B37" s="293" t="s">
        <v>545</v>
      </c>
      <c r="C37" s="293" t="s">
        <v>544</v>
      </c>
      <c r="D37" s="257" t="s">
        <v>252</v>
      </c>
      <c r="E37" s="257" t="s">
        <v>252</v>
      </c>
      <c r="F37" s="257">
        <v>1</v>
      </c>
      <c r="G37" s="257">
        <v>1</v>
      </c>
    </row>
    <row r="38" spans="1:7">
      <c r="A38" s="50">
        <v>35</v>
      </c>
      <c r="B38" s="293" t="s">
        <v>543</v>
      </c>
      <c r="C38" s="293" t="s">
        <v>542</v>
      </c>
      <c r="D38" s="257">
        <v>3</v>
      </c>
      <c r="E38" s="257">
        <v>5</v>
      </c>
      <c r="F38" s="257">
        <v>18</v>
      </c>
      <c r="G38" s="257">
        <v>46</v>
      </c>
    </row>
    <row r="39" spans="1:7">
      <c r="A39" s="50">
        <v>36</v>
      </c>
      <c r="B39" s="293" t="s">
        <v>541</v>
      </c>
      <c r="C39" s="293" t="s">
        <v>540</v>
      </c>
      <c r="D39" s="257" t="s">
        <v>252</v>
      </c>
      <c r="E39" s="257" t="s">
        <v>252</v>
      </c>
      <c r="F39" s="257">
        <v>5</v>
      </c>
      <c r="G39" s="257">
        <v>77</v>
      </c>
    </row>
    <row r="40" spans="1:7">
      <c r="A40" s="50">
        <v>37</v>
      </c>
      <c r="B40" s="293" t="s">
        <v>539</v>
      </c>
      <c r="C40" s="293" t="s">
        <v>538</v>
      </c>
      <c r="D40" s="257" t="s">
        <v>252</v>
      </c>
      <c r="E40" s="257" t="s">
        <v>252</v>
      </c>
      <c r="F40" s="257" t="s">
        <v>252</v>
      </c>
      <c r="G40" s="257">
        <v>4</v>
      </c>
    </row>
    <row r="41" spans="1:7">
      <c r="A41" s="50">
        <v>38</v>
      </c>
      <c r="B41" s="293" t="s">
        <v>537</v>
      </c>
      <c r="C41" s="293" t="s">
        <v>536</v>
      </c>
      <c r="D41" s="257" t="s">
        <v>252</v>
      </c>
      <c r="E41" s="257" t="s">
        <v>252</v>
      </c>
      <c r="F41" s="257" t="s">
        <v>252</v>
      </c>
      <c r="G41" s="257">
        <v>1</v>
      </c>
    </row>
    <row r="42" spans="1:7">
      <c r="A42" s="50">
        <v>39</v>
      </c>
      <c r="B42" s="293" t="s">
        <v>535</v>
      </c>
      <c r="C42" s="293" t="s">
        <v>534</v>
      </c>
      <c r="D42" s="257" t="s">
        <v>252</v>
      </c>
      <c r="E42" s="257" t="s">
        <v>252</v>
      </c>
      <c r="F42" s="257">
        <v>1</v>
      </c>
      <c r="G42" s="257">
        <v>1</v>
      </c>
    </row>
    <row r="43" spans="1:7">
      <c r="A43" s="50">
        <v>40</v>
      </c>
      <c r="B43" s="293" t="s">
        <v>533</v>
      </c>
      <c r="C43" s="293" t="s">
        <v>296</v>
      </c>
      <c r="D43" s="257">
        <v>1</v>
      </c>
      <c r="E43" s="257" t="s">
        <v>252</v>
      </c>
      <c r="F43" s="257" t="s">
        <v>252</v>
      </c>
      <c r="G43" s="257">
        <v>2</v>
      </c>
    </row>
    <row r="44" spans="1:7">
      <c r="A44" s="50">
        <v>41</v>
      </c>
      <c r="B44" s="293" t="s">
        <v>532</v>
      </c>
      <c r="C44" s="293" t="s">
        <v>531</v>
      </c>
      <c r="D44" s="257" t="s">
        <v>252</v>
      </c>
      <c r="E44" s="257">
        <v>1</v>
      </c>
      <c r="F44" s="257" t="s">
        <v>252</v>
      </c>
      <c r="G44" s="257">
        <v>1</v>
      </c>
    </row>
    <row r="45" spans="1:7">
      <c r="A45" s="50">
        <v>42</v>
      </c>
      <c r="B45" s="293" t="s">
        <v>530</v>
      </c>
      <c r="C45" s="293" t="s">
        <v>297</v>
      </c>
      <c r="D45" s="257" t="s">
        <v>252</v>
      </c>
      <c r="E45" s="257">
        <v>2</v>
      </c>
      <c r="F45" s="257">
        <v>1</v>
      </c>
      <c r="G45" s="257">
        <v>14</v>
      </c>
    </row>
    <row r="46" spans="1:7">
      <c r="A46" s="50">
        <v>43</v>
      </c>
      <c r="B46" s="293" t="s">
        <v>529</v>
      </c>
      <c r="C46" s="293" t="s">
        <v>298</v>
      </c>
      <c r="D46" s="257" t="s">
        <v>252</v>
      </c>
      <c r="E46" s="257" t="s">
        <v>252</v>
      </c>
      <c r="F46" s="257" t="s">
        <v>252</v>
      </c>
      <c r="G46" s="257">
        <v>4</v>
      </c>
    </row>
    <row r="47" spans="1:7">
      <c r="A47" s="50">
        <v>44</v>
      </c>
      <c r="B47" s="293" t="s">
        <v>528</v>
      </c>
      <c r="C47" s="293" t="s">
        <v>527</v>
      </c>
      <c r="D47" s="257" t="s">
        <v>252</v>
      </c>
      <c r="E47" s="257">
        <v>1</v>
      </c>
      <c r="F47" s="257" t="s">
        <v>252</v>
      </c>
      <c r="G47" s="257">
        <v>3</v>
      </c>
    </row>
    <row r="48" spans="1:7">
      <c r="A48" s="50">
        <v>45</v>
      </c>
      <c r="B48" s="293" t="s">
        <v>526</v>
      </c>
      <c r="C48" s="293" t="s">
        <v>525</v>
      </c>
      <c r="D48" s="257" t="s">
        <v>252</v>
      </c>
      <c r="E48" s="257" t="s">
        <v>252</v>
      </c>
      <c r="F48" s="257" t="s">
        <v>252</v>
      </c>
      <c r="G48" s="257">
        <v>1</v>
      </c>
    </row>
    <row r="49" spans="1:7">
      <c r="A49" s="50">
        <v>46</v>
      </c>
      <c r="B49" s="293" t="s">
        <v>524</v>
      </c>
      <c r="C49" s="293" t="s">
        <v>523</v>
      </c>
      <c r="D49" s="257" t="s">
        <v>252</v>
      </c>
      <c r="E49" s="257">
        <v>1</v>
      </c>
      <c r="F49" s="257" t="s">
        <v>252</v>
      </c>
      <c r="G49" s="257" t="s">
        <v>252</v>
      </c>
    </row>
    <row r="50" spans="1:7">
      <c r="A50" s="50">
        <v>47</v>
      </c>
      <c r="B50" s="293" t="s">
        <v>522</v>
      </c>
      <c r="C50" s="293" t="s">
        <v>521</v>
      </c>
      <c r="D50" s="257" t="s">
        <v>252</v>
      </c>
      <c r="E50" s="257" t="s">
        <v>252</v>
      </c>
      <c r="F50" s="257">
        <v>2</v>
      </c>
      <c r="G50" s="257">
        <v>7</v>
      </c>
    </row>
    <row r="51" spans="1:7">
      <c r="A51" s="50">
        <v>48</v>
      </c>
      <c r="B51" s="293" t="s">
        <v>520</v>
      </c>
      <c r="C51" s="293" t="s">
        <v>519</v>
      </c>
      <c r="D51" s="257" t="s">
        <v>252</v>
      </c>
      <c r="E51" s="257" t="s">
        <v>252</v>
      </c>
      <c r="F51" s="257" t="s">
        <v>252</v>
      </c>
      <c r="G51" s="257">
        <v>3</v>
      </c>
    </row>
    <row r="52" spans="1:7">
      <c r="A52" s="50">
        <v>49</v>
      </c>
      <c r="B52" s="293" t="s">
        <v>518</v>
      </c>
      <c r="C52" s="293" t="s">
        <v>517</v>
      </c>
      <c r="D52" s="257" t="s">
        <v>252</v>
      </c>
      <c r="E52" s="257" t="s">
        <v>252</v>
      </c>
      <c r="F52" s="257" t="s">
        <v>252</v>
      </c>
      <c r="G52" s="257">
        <v>5</v>
      </c>
    </row>
    <row r="53" spans="1:7">
      <c r="A53" s="50">
        <v>50</v>
      </c>
      <c r="B53" s="293" t="s">
        <v>516</v>
      </c>
      <c r="C53" s="293" t="s">
        <v>515</v>
      </c>
      <c r="D53" s="257">
        <v>1</v>
      </c>
      <c r="E53" s="257">
        <v>4</v>
      </c>
      <c r="F53" s="257">
        <v>12</v>
      </c>
      <c r="G53" s="257">
        <v>89</v>
      </c>
    </row>
    <row r="54" spans="1:7">
      <c r="A54" s="50">
        <v>51</v>
      </c>
      <c r="B54" s="293" t="s">
        <v>514</v>
      </c>
      <c r="C54" s="293" t="s">
        <v>513</v>
      </c>
      <c r="D54" s="257" t="s">
        <v>252</v>
      </c>
      <c r="E54" s="257" t="s">
        <v>252</v>
      </c>
      <c r="F54" s="257" t="s">
        <v>252</v>
      </c>
      <c r="G54" s="257">
        <v>24</v>
      </c>
    </row>
    <row r="55" spans="1:7">
      <c r="A55" s="50">
        <v>52</v>
      </c>
      <c r="B55" s="293" t="s">
        <v>512</v>
      </c>
      <c r="C55" s="293" t="s">
        <v>511</v>
      </c>
      <c r="D55" s="257" t="s">
        <v>252</v>
      </c>
      <c r="E55" s="257" t="s">
        <v>252</v>
      </c>
      <c r="F55" s="257" t="s">
        <v>252</v>
      </c>
      <c r="G55" s="257">
        <v>7</v>
      </c>
    </row>
    <row r="56" spans="1:7">
      <c r="A56" s="50">
        <v>53</v>
      </c>
      <c r="B56" s="293" t="s">
        <v>510</v>
      </c>
      <c r="C56" s="293" t="s">
        <v>509</v>
      </c>
      <c r="D56" s="257">
        <v>6</v>
      </c>
      <c r="E56" s="257">
        <v>15</v>
      </c>
      <c r="F56" s="257">
        <v>104</v>
      </c>
      <c r="G56" s="257">
        <v>585</v>
      </c>
    </row>
    <row r="57" spans="1:7">
      <c r="A57" s="50">
        <v>54</v>
      </c>
      <c r="B57" s="293" t="s">
        <v>508</v>
      </c>
      <c r="C57" s="293" t="s">
        <v>507</v>
      </c>
      <c r="D57" s="257" t="s">
        <v>252</v>
      </c>
      <c r="E57" s="257" t="s">
        <v>252</v>
      </c>
      <c r="F57" s="257" t="s">
        <v>252</v>
      </c>
      <c r="G57" s="257">
        <v>24</v>
      </c>
    </row>
    <row r="58" spans="1:7">
      <c r="A58" s="292">
        <v>55</v>
      </c>
      <c r="B58" s="291" t="s">
        <v>506</v>
      </c>
      <c r="C58" s="291" t="s">
        <v>505</v>
      </c>
      <c r="D58" s="291">
        <v>1</v>
      </c>
      <c r="E58" s="291">
        <v>4</v>
      </c>
      <c r="F58" s="291">
        <v>12</v>
      </c>
      <c r="G58" s="291">
        <v>77</v>
      </c>
    </row>
    <row r="59" spans="1:7" ht="15.75">
      <c r="A59" s="283"/>
      <c r="B59" s="283"/>
      <c r="C59" s="53" t="s">
        <v>300</v>
      </c>
      <c r="D59" s="54">
        <f>SUM(D4:D58)</f>
        <v>30</v>
      </c>
      <c r="E59" s="54">
        <f>SUM(E5:E58)</f>
        <v>81</v>
      </c>
      <c r="F59" s="54">
        <f>SUM(F5:F58)</f>
        <v>520</v>
      </c>
      <c r="G59" s="54">
        <f>SUM(G4:G58)</f>
        <v>3066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0"/>
  </sheetPr>
  <dimension ref="A1:G33"/>
  <sheetViews>
    <sheetView zoomScaleNormal="100" workbookViewId="0">
      <selection sqref="A1:E1"/>
    </sheetView>
  </sheetViews>
  <sheetFormatPr defaultRowHeight="15"/>
  <cols>
    <col min="1" max="1" width="35.28515625" style="116" bestFit="1" customWidth="1"/>
    <col min="2" max="2" width="18.28515625" style="116" customWidth="1"/>
    <col min="3" max="3" width="22.140625" style="116" customWidth="1"/>
    <col min="4" max="4" width="24.140625" style="116" customWidth="1"/>
    <col min="5" max="5" width="20.28515625" style="116" customWidth="1"/>
    <col min="6" max="7" width="9.140625" style="116"/>
    <col min="8" max="8" width="11" style="116" bestFit="1" customWidth="1"/>
    <col min="9" max="16384" width="9.140625" style="116"/>
  </cols>
  <sheetData>
    <row r="1" spans="1:7" s="14" customFormat="1" ht="18.75">
      <c r="A1" s="447" t="s">
        <v>829</v>
      </c>
      <c r="B1" s="447"/>
      <c r="C1" s="447"/>
      <c r="D1" s="447"/>
      <c r="E1" s="447"/>
    </row>
    <row r="3" spans="1:7">
      <c r="A3" s="14" t="s">
        <v>618</v>
      </c>
    </row>
    <row r="4" spans="1:7" ht="30">
      <c r="A4" s="298" t="s">
        <v>457</v>
      </c>
      <c r="B4" s="298" t="s">
        <v>0</v>
      </c>
      <c r="C4" s="298" t="s">
        <v>1</v>
      </c>
      <c r="D4" s="297" t="s">
        <v>615</v>
      </c>
      <c r="E4" s="297" t="s">
        <v>253</v>
      </c>
    </row>
    <row r="5" spans="1:7" s="14" customFormat="1">
      <c r="A5" s="227" t="s">
        <v>614</v>
      </c>
      <c r="B5" s="228"/>
      <c r="C5" s="296"/>
      <c r="D5" s="296"/>
      <c r="E5" s="227"/>
    </row>
    <row r="6" spans="1:7">
      <c r="A6" s="295" t="s">
        <v>2</v>
      </c>
      <c r="B6" s="48">
        <v>1033822</v>
      </c>
      <c r="C6" s="34">
        <v>1146512100.8499999</v>
      </c>
      <c r="D6" s="34">
        <v>1109</v>
      </c>
      <c r="E6" s="118">
        <v>1120.31</v>
      </c>
      <c r="G6" s="115"/>
    </row>
    <row r="7" spans="1:7">
      <c r="A7" s="256" t="s">
        <v>453</v>
      </c>
      <c r="B7" s="48">
        <v>7516</v>
      </c>
      <c r="C7" s="34">
        <v>2709011.32</v>
      </c>
      <c r="D7" s="34">
        <v>360.43</v>
      </c>
      <c r="E7" s="118">
        <v>360</v>
      </c>
    </row>
    <row r="8" spans="1:7">
      <c r="A8" s="227" t="s">
        <v>3</v>
      </c>
      <c r="B8" s="48">
        <v>28532</v>
      </c>
      <c r="C8" s="34">
        <v>13485773.91</v>
      </c>
      <c r="D8" s="34">
        <v>472.65</v>
      </c>
      <c r="E8" s="118">
        <v>390.46</v>
      </c>
    </row>
    <row r="9" spans="1:7">
      <c r="A9" s="227" t="s">
        <v>23</v>
      </c>
      <c r="B9" s="48">
        <v>131892</v>
      </c>
      <c r="C9" s="34">
        <v>88206042.319999993</v>
      </c>
      <c r="D9" s="34">
        <v>668.77</v>
      </c>
      <c r="E9" s="118">
        <v>584.04</v>
      </c>
    </row>
    <row r="10" spans="1:7">
      <c r="A10" s="227" t="s">
        <v>4</v>
      </c>
      <c r="B10" s="48">
        <v>4391</v>
      </c>
      <c r="C10" s="34">
        <v>1423008.19</v>
      </c>
      <c r="D10" s="34">
        <v>324.07</v>
      </c>
      <c r="E10" s="118">
        <v>185.14</v>
      </c>
    </row>
    <row r="11" spans="1:7" ht="15.75">
      <c r="A11" s="53" t="s">
        <v>5</v>
      </c>
      <c r="B11" s="54">
        <f>SUM(B6:B10)</f>
        <v>1206153</v>
      </c>
      <c r="C11" s="36">
        <f>SUM(C6:C10)</f>
        <v>1252335936.5899999</v>
      </c>
      <c r="D11" s="36"/>
      <c r="E11" s="36"/>
    </row>
    <row r="14" spans="1:7">
      <c r="A14" s="14" t="s">
        <v>617</v>
      </c>
    </row>
    <row r="15" spans="1:7" ht="30">
      <c r="A15" s="298" t="s">
        <v>457</v>
      </c>
      <c r="B15" s="298" t="s">
        <v>0</v>
      </c>
      <c r="C15" s="298" t="s">
        <v>1</v>
      </c>
      <c r="D15" s="297" t="s">
        <v>615</v>
      </c>
      <c r="E15" s="297" t="s">
        <v>253</v>
      </c>
    </row>
    <row r="16" spans="1:7" s="14" customFormat="1">
      <c r="A16" s="227" t="s">
        <v>614</v>
      </c>
      <c r="B16" s="228"/>
      <c r="C16" s="296"/>
      <c r="D16" s="296"/>
      <c r="E16" s="227"/>
    </row>
    <row r="17" spans="1:5">
      <c r="A17" s="295" t="s">
        <v>2</v>
      </c>
      <c r="B17" s="48">
        <v>880985</v>
      </c>
      <c r="C17" s="34">
        <v>732441481.46000004</v>
      </c>
      <c r="D17" s="34">
        <v>831.39</v>
      </c>
      <c r="E17" s="63">
        <v>679.28</v>
      </c>
    </row>
    <row r="18" spans="1:5">
      <c r="A18" s="256" t="s">
        <v>453</v>
      </c>
      <c r="B18" s="48">
        <v>17497</v>
      </c>
      <c r="C18" s="34">
        <v>6303875.7999999998</v>
      </c>
      <c r="D18" s="34">
        <v>360.28</v>
      </c>
      <c r="E18" s="63">
        <v>360</v>
      </c>
    </row>
    <row r="19" spans="1:5">
      <c r="A19" s="227" t="s">
        <v>3</v>
      </c>
      <c r="B19" s="48">
        <v>357317</v>
      </c>
      <c r="C19" s="34">
        <v>228144773.16999999</v>
      </c>
      <c r="D19" s="34">
        <v>638.49</v>
      </c>
      <c r="E19" s="63">
        <v>544.48</v>
      </c>
    </row>
    <row r="20" spans="1:5">
      <c r="A20" s="227" t="s">
        <v>23</v>
      </c>
      <c r="B20" s="48">
        <v>80857</v>
      </c>
      <c r="C20" s="34">
        <v>44158867.009999998</v>
      </c>
      <c r="D20" s="34">
        <v>546.14</v>
      </c>
      <c r="E20" s="63">
        <v>478.72</v>
      </c>
    </row>
    <row r="21" spans="1:5">
      <c r="A21" s="227" t="s">
        <v>4</v>
      </c>
      <c r="B21" s="48">
        <v>6416</v>
      </c>
      <c r="C21" s="34">
        <v>1684115.67</v>
      </c>
      <c r="D21" s="34">
        <v>262.49</v>
      </c>
      <c r="E21" s="63">
        <v>160.21</v>
      </c>
    </row>
    <row r="22" spans="1:5" ht="15.75">
      <c r="A22" s="53" t="s">
        <v>5</v>
      </c>
      <c r="B22" s="54">
        <f>SUM(B17:B21)</f>
        <v>1343072</v>
      </c>
      <c r="C22" s="36">
        <f>SUM(C17:C21)</f>
        <v>1012733113.1099999</v>
      </c>
      <c r="D22" s="36"/>
      <c r="E22" s="36"/>
    </row>
    <row r="23" spans="1:5">
      <c r="B23" s="115"/>
    </row>
    <row r="25" spans="1:5">
      <c r="A25" s="14" t="s">
        <v>616</v>
      </c>
    </row>
    <row r="26" spans="1:5" ht="30">
      <c r="A26" s="298" t="s">
        <v>457</v>
      </c>
      <c r="B26" s="298" t="s">
        <v>0</v>
      </c>
      <c r="C26" s="298" t="s">
        <v>1</v>
      </c>
      <c r="D26" s="297" t="s">
        <v>615</v>
      </c>
      <c r="E26" s="297" t="s">
        <v>253</v>
      </c>
    </row>
    <row r="27" spans="1:5" s="14" customFormat="1">
      <c r="A27" s="227" t="s">
        <v>614</v>
      </c>
      <c r="B27" s="228"/>
      <c r="C27" s="296"/>
      <c r="D27" s="296"/>
      <c r="E27" s="227"/>
    </row>
    <row r="28" spans="1:5">
      <c r="A28" s="295" t="s">
        <v>2</v>
      </c>
      <c r="B28" s="48">
        <v>0</v>
      </c>
      <c r="C28" s="34">
        <v>0</v>
      </c>
      <c r="D28" s="34">
        <v>0</v>
      </c>
      <c r="E28" s="118">
        <v>0</v>
      </c>
    </row>
    <row r="29" spans="1:5">
      <c r="A29" s="256" t="s">
        <v>453</v>
      </c>
      <c r="B29" s="48">
        <v>0</v>
      </c>
      <c r="C29" s="34">
        <v>0</v>
      </c>
      <c r="D29" s="34">
        <v>0</v>
      </c>
      <c r="E29" s="118">
        <v>0</v>
      </c>
    </row>
    <row r="30" spans="1:5">
      <c r="A30" s="227" t="s">
        <v>3</v>
      </c>
      <c r="B30" s="48">
        <v>0</v>
      </c>
      <c r="C30" s="34">
        <v>0</v>
      </c>
      <c r="D30" s="34">
        <v>0</v>
      </c>
      <c r="E30" s="118">
        <v>0</v>
      </c>
    </row>
    <row r="31" spans="1:5">
      <c r="A31" s="227" t="s">
        <v>23</v>
      </c>
      <c r="B31" s="48">
        <v>0</v>
      </c>
      <c r="C31" s="34">
        <v>0</v>
      </c>
      <c r="D31" s="34">
        <v>0</v>
      </c>
      <c r="E31" s="118">
        <v>0</v>
      </c>
    </row>
    <row r="32" spans="1:5">
      <c r="A32" s="227" t="s">
        <v>4</v>
      </c>
      <c r="B32" s="48">
        <v>0</v>
      </c>
      <c r="C32" s="34">
        <v>0</v>
      </c>
      <c r="D32" s="34">
        <v>0</v>
      </c>
      <c r="E32" s="118">
        <v>0</v>
      </c>
    </row>
    <row r="33" spans="1:5" ht="15.75">
      <c r="A33" s="53" t="s">
        <v>5</v>
      </c>
      <c r="B33" s="54">
        <f>SUM(B28:B32)</f>
        <v>0</v>
      </c>
      <c r="C33" s="36">
        <f>SUM(C28:C32)</f>
        <v>0</v>
      </c>
      <c r="D33" s="36"/>
      <c r="E33" s="36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0"/>
  </sheetPr>
  <dimension ref="A1:M69"/>
  <sheetViews>
    <sheetView workbookViewId="0">
      <selection activeCell="F5" sqref="F5"/>
    </sheetView>
  </sheetViews>
  <sheetFormatPr defaultRowHeight="15"/>
  <cols>
    <col min="1" max="1" width="17" style="116" customWidth="1"/>
    <col min="2" max="2" width="11.5703125" style="116" customWidth="1"/>
    <col min="3" max="3" width="17" style="116" customWidth="1"/>
    <col min="4" max="4" width="9.28515625" style="116" customWidth="1"/>
    <col min="5" max="5" width="11" style="116" customWidth="1"/>
    <col min="6" max="6" width="16" style="116" customWidth="1"/>
    <col min="7" max="7" width="8.5703125" style="116" customWidth="1"/>
    <col min="8" max="8" width="11.28515625" style="116" customWidth="1"/>
    <col min="9" max="9" width="16.28515625" style="116" customWidth="1"/>
    <col min="10" max="11" width="9.5703125" style="116" customWidth="1"/>
    <col min="12" max="12" width="13.140625" style="116" customWidth="1"/>
    <col min="13" max="13" width="10.140625" style="116" customWidth="1"/>
    <col min="14" max="16384" width="9.140625" style="116"/>
  </cols>
  <sheetData>
    <row r="1" spans="1:13" s="15" customFormat="1" ht="18.75">
      <c r="A1" s="447" t="s">
        <v>811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</row>
    <row r="2" spans="1:13" s="15" customFormat="1" ht="15.75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>
      <c r="A3" s="487" t="s">
        <v>10</v>
      </c>
      <c r="B3" s="485" t="s">
        <v>2</v>
      </c>
      <c r="C3" s="486"/>
      <c r="D3" s="486"/>
      <c r="E3" s="485" t="s">
        <v>3</v>
      </c>
      <c r="F3" s="486"/>
      <c r="G3" s="486"/>
      <c r="H3" s="485" t="s">
        <v>11</v>
      </c>
      <c r="I3" s="486"/>
      <c r="J3" s="486"/>
      <c r="K3" s="485" t="s">
        <v>12</v>
      </c>
      <c r="L3" s="486"/>
      <c r="M3" s="486"/>
    </row>
    <row r="4" spans="1:13">
      <c r="A4" s="488"/>
      <c r="B4" s="305" t="s">
        <v>0</v>
      </c>
      <c r="C4" s="305"/>
      <c r="D4" s="304" t="s">
        <v>13</v>
      </c>
      <c r="E4" s="305" t="s">
        <v>0</v>
      </c>
      <c r="F4" s="305"/>
      <c r="G4" s="304" t="s">
        <v>13</v>
      </c>
      <c r="H4" s="305" t="s">
        <v>0</v>
      </c>
      <c r="I4" s="305"/>
      <c r="J4" s="304" t="s">
        <v>13</v>
      </c>
      <c r="K4" s="305" t="s">
        <v>0</v>
      </c>
      <c r="L4" s="305"/>
      <c r="M4" s="304" t="s">
        <v>13</v>
      </c>
    </row>
    <row r="5" spans="1:13">
      <c r="A5" s="308" t="s">
        <v>661</v>
      </c>
      <c r="B5" s="301">
        <v>393055</v>
      </c>
      <c r="C5" s="301"/>
      <c r="D5" s="300">
        <v>369.96</v>
      </c>
      <c r="E5" s="301">
        <v>160698</v>
      </c>
      <c r="F5" s="301"/>
      <c r="G5" s="300">
        <v>341.2</v>
      </c>
      <c r="H5" s="301">
        <v>98137</v>
      </c>
      <c r="I5" s="301"/>
      <c r="J5" s="300">
        <v>393.61</v>
      </c>
      <c r="K5" s="301">
        <v>8892</v>
      </c>
      <c r="L5" s="301"/>
      <c r="M5" s="300">
        <v>180.02</v>
      </c>
    </row>
    <row r="6" spans="1:13">
      <c r="A6" s="308" t="s">
        <v>660</v>
      </c>
      <c r="B6" s="301">
        <v>705535</v>
      </c>
      <c r="C6" s="48"/>
      <c r="D6" s="300">
        <v>712.12</v>
      </c>
      <c r="E6" s="301">
        <v>169648</v>
      </c>
      <c r="F6" s="48"/>
      <c r="G6" s="300">
        <v>681.18</v>
      </c>
      <c r="H6" s="301">
        <v>86649</v>
      </c>
      <c r="I6" s="48"/>
      <c r="J6" s="300">
        <v>678.84</v>
      </c>
      <c r="K6" s="301">
        <v>1911</v>
      </c>
      <c r="L6" s="48"/>
      <c r="M6" s="300">
        <v>785.36</v>
      </c>
    </row>
    <row r="7" spans="1:13">
      <c r="A7" s="308" t="s">
        <v>659</v>
      </c>
      <c r="B7" s="301">
        <v>529062</v>
      </c>
      <c r="C7" s="48"/>
      <c r="D7" s="300">
        <v>1269.24</v>
      </c>
      <c r="E7" s="301">
        <v>47420</v>
      </c>
      <c r="F7" s="48"/>
      <c r="G7" s="300">
        <v>1201.25</v>
      </c>
      <c r="H7" s="301">
        <v>24582</v>
      </c>
      <c r="I7" s="48"/>
      <c r="J7" s="300">
        <v>1169.52</v>
      </c>
      <c r="K7" s="301">
        <v>4</v>
      </c>
      <c r="L7" s="48"/>
      <c r="M7" s="300">
        <v>1392.37</v>
      </c>
    </row>
    <row r="8" spans="1:13">
      <c r="A8" s="308" t="s">
        <v>658</v>
      </c>
      <c r="B8" s="301">
        <v>247542</v>
      </c>
      <c r="C8" s="48"/>
      <c r="D8" s="300">
        <v>1672.21</v>
      </c>
      <c r="E8" s="301">
        <v>6850</v>
      </c>
      <c r="F8" s="48"/>
      <c r="G8" s="300">
        <v>1658.84</v>
      </c>
      <c r="H8" s="301">
        <v>2681</v>
      </c>
      <c r="I8" s="48"/>
      <c r="J8" s="300">
        <v>1684.66</v>
      </c>
      <c r="K8" s="301">
        <v>0</v>
      </c>
      <c r="L8" s="48"/>
      <c r="M8" s="300">
        <v>0</v>
      </c>
    </row>
    <row r="9" spans="1:13">
      <c r="A9" s="308" t="s">
        <v>657</v>
      </c>
      <c r="B9" s="301">
        <v>47237</v>
      </c>
      <c r="C9" s="48"/>
      <c r="D9" s="300">
        <v>2195.25</v>
      </c>
      <c r="E9" s="301">
        <v>915</v>
      </c>
      <c r="F9" s="48"/>
      <c r="G9" s="300">
        <v>2179.77</v>
      </c>
      <c r="H9" s="301">
        <v>519</v>
      </c>
      <c r="I9" s="48"/>
      <c r="J9" s="300">
        <v>2169.0700000000002</v>
      </c>
      <c r="K9" s="301">
        <v>0</v>
      </c>
      <c r="L9" s="48"/>
      <c r="M9" s="300">
        <v>0</v>
      </c>
    </row>
    <row r="10" spans="1:13">
      <c r="A10" s="308" t="s">
        <v>656</v>
      </c>
      <c r="B10" s="301">
        <v>7456</v>
      </c>
      <c r="C10" s="48"/>
      <c r="D10" s="300">
        <v>2618.87</v>
      </c>
      <c r="E10" s="301">
        <v>126</v>
      </c>
      <c r="F10" s="48"/>
      <c r="G10" s="300">
        <v>2615.0300000000002</v>
      </c>
      <c r="H10" s="301">
        <v>80</v>
      </c>
      <c r="I10" s="48"/>
      <c r="J10" s="300">
        <v>2642.66</v>
      </c>
      <c r="K10" s="301">
        <v>0</v>
      </c>
      <c r="L10" s="48"/>
      <c r="M10" s="300">
        <v>0</v>
      </c>
    </row>
    <row r="11" spans="1:13">
      <c r="A11" s="308" t="s">
        <v>655</v>
      </c>
      <c r="B11" s="301">
        <v>5012</v>
      </c>
      <c r="C11" s="48"/>
      <c r="D11" s="300">
        <v>2860.78</v>
      </c>
      <c r="E11" s="301">
        <v>114</v>
      </c>
      <c r="F11" s="48"/>
      <c r="G11" s="300">
        <v>2873.9</v>
      </c>
      <c r="H11" s="301">
        <v>67</v>
      </c>
      <c r="I11" s="48"/>
      <c r="J11" s="300">
        <v>2837.99</v>
      </c>
      <c r="K11" s="301">
        <v>0</v>
      </c>
      <c r="L11" s="48"/>
      <c r="M11" s="300">
        <v>0</v>
      </c>
    </row>
    <row r="12" spans="1:13">
      <c r="A12" s="308" t="s">
        <v>654</v>
      </c>
      <c r="B12" s="301">
        <v>2243</v>
      </c>
      <c r="C12" s="48"/>
      <c r="D12" s="300">
        <v>3106.52</v>
      </c>
      <c r="E12" s="301">
        <v>50</v>
      </c>
      <c r="F12" s="48"/>
      <c r="G12" s="300">
        <v>3104.34</v>
      </c>
      <c r="H12" s="301">
        <v>19</v>
      </c>
      <c r="I12" s="48"/>
      <c r="J12" s="300">
        <v>3120.88</v>
      </c>
      <c r="K12" s="301">
        <v>0</v>
      </c>
      <c r="L12" s="48"/>
      <c r="M12" s="300">
        <v>0</v>
      </c>
    </row>
    <row r="13" spans="1:13">
      <c r="A13" s="308" t="s">
        <v>653</v>
      </c>
      <c r="B13" s="301">
        <v>1016</v>
      </c>
      <c r="C13" s="48"/>
      <c r="D13" s="300">
        <v>3355.76</v>
      </c>
      <c r="E13" s="301">
        <v>9</v>
      </c>
      <c r="F13" s="48"/>
      <c r="G13" s="300">
        <v>3325.76</v>
      </c>
      <c r="H13" s="301">
        <v>3</v>
      </c>
      <c r="I13" s="48"/>
      <c r="J13" s="300">
        <v>3318.61</v>
      </c>
      <c r="K13" s="301">
        <v>0</v>
      </c>
      <c r="L13" s="48"/>
      <c r="M13" s="300">
        <v>0</v>
      </c>
    </row>
    <row r="14" spans="1:13">
      <c r="A14" s="308" t="s">
        <v>652</v>
      </c>
      <c r="B14" s="301">
        <v>502</v>
      </c>
      <c r="C14" s="48"/>
      <c r="D14" s="300">
        <v>3619</v>
      </c>
      <c r="E14" s="301">
        <v>9</v>
      </c>
      <c r="F14" s="48"/>
      <c r="G14" s="300">
        <v>3631.12</v>
      </c>
      <c r="H14" s="301">
        <v>3</v>
      </c>
      <c r="I14" s="48"/>
      <c r="J14" s="300">
        <v>3645.96</v>
      </c>
      <c r="K14" s="301">
        <v>0</v>
      </c>
      <c r="L14" s="48"/>
      <c r="M14" s="300">
        <v>0</v>
      </c>
    </row>
    <row r="15" spans="1:13">
      <c r="A15" s="308" t="s">
        <v>651</v>
      </c>
      <c r="B15" s="301">
        <v>400</v>
      </c>
      <c r="C15" s="48"/>
      <c r="D15" s="300">
        <v>3870.42</v>
      </c>
      <c r="E15" s="301">
        <v>1</v>
      </c>
      <c r="F15" s="48"/>
      <c r="G15" s="300">
        <v>3800.15</v>
      </c>
      <c r="H15" s="301">
        <v>5</v>
      </c>
      <c r="I15" s="48"/>
      <c r="J15" s="300">
        <v>3914.24</v>
      </c>
      <c r="K15" s="301">
        <v>0</v>
      </c>
      <c r="L15" s="48"/>
      <c r="M15" s="300">
        <v>0</v>
      </c>
    </row>
    <row r="16" spans="1:13">
      <c r="A16" s="308" t="s">
        <v>650</v>
      </c>
      <c r="B16" s="301">
        <v>346</v>
      </c>
      <c r="C16" s="48"/>
      <c r="D16" s="300">
        <v>4101.2</v>
      </c>
      <c r="E16" s="301">
        <v>3</v>
      </c>
      <c r="F16" s="48"/>
      <c r="G16" s="300">
        <v>4150.2299999999996</v>
      </c>
      <c r="H16" s="301">
        <v>0</v>
      </c>
      <c r="I16" s="48"/>
      <c r="J16" s="300">
        <v>0</v>
      </c>
      <c r="K16" s="301">
        <v>0</v>
      </c>
      <c r="L16" s="48"/>
      <c r="M16" s="300">
        <v>0</v>
      </c>
    </row>
    <row r="17" spans="1:13">
      <c r="A17" s="308" t="s">
        <v>649</v>
      </c>
      <c r="B17" s="301">
        <v>215</v>
      </c>
      <c r="C17" s="48"/>
      <c r="D17" s="300">
        <v>4358.08</v>
      </c>
      <c r="E17" s="301">
        <v>4</v>
      </c>
      <c r="F17" s="48"/>
      <c r="G17" s="300">
        <v>4396.88</v>
      </c>
      <c r="H17" s="301">
        <v>1</v>
      </c>
      <c r="I17" s="48"/>
      <c r="J17" s="300">
        <v>4333.8</v>
      </c>
      <c r="K17" s="301">
        <v>0</v>
      </c>
      <c r="L17" s="48"/>
      <c r="M17" s="300">
        <v>0</v>
      </c>
    </row>
    <row r="18" spans="1:13">
      <c r="A18" s="308" t="s">
        <v>648</v>
      </c>
      <c r="B18" s="301">
        <v>81</v>
      </c>
      <c r="C18" s="48"/>
      <c r="D18" s="300">
        <v>4599.17</v>
      </c>
      <c r="E18" s="301">
        <v>0</v>
      </c>
      <c r="F18" s="48"/>
      <c r="G18" s="300">
        <v>0</v>
      </c>
      <c r="H18" s="301">
        <v>0</v>
      </c>
      <c r="I18" s="48"/>
      <c r="J18" s="300">
        <v>0</v>
      </c>
      <c r="K18" s="301">
        <v>0</v>
      </c>
      <c r="L18" s="48"/>
      <c r="M18" s="300">
        <v>0</v>
      </c>
    </row>
    <row r="19" spans="1:13">
      <c r="A19" s="308" t="s">
        <v>647</v>
      </c>
      <c r="B19" s="301">
        <v>39</v>
      </c>
      <c r="C19" s="48"/>
      <c r="D19" s="300">
        <v>4859.93</v>
      </c>
      <c r="E19" s="301">
        <v>1</v>
      </c>
      <c r="F19" s="48"/>
      <c r="G19" s="300">
        <v>4982.83</v>
      </c>
      <c r="H19" s="301">
        <v>1</v>
      </c>
      <c r="I19" s="48"/>
      <c r="J19" s="300">
        <v>4907.95</v>
      </c>
      <c r="K19" s="301">
        <v>0</v>
      </c>
      <c r="L19" s="48"/>
      <c r="M19" s="300">
        <v>0</v>
      </c>
    </row>
    <row r="20" spans="1:13">
      <c r="A20" s="308" t="s">
        <v>646</v>
      </c>
      <c r="B20" s="301">
        <v>30</v>
      </c>
      <c r="C20" s="48"/>
      <c r="D20" s="300">
        <v>5131.74</v>
      </c>
      <c r="E20" s="301">
        <v>0</v>
      </c>
      <c r="F20" s="48"/>
      <c r="G20" s="300">
        <v>0</v>
      </c>
      <c r="H20" s="301">
        <v>0</v>
      </c>
      <c r="I20" s="48"/>
      <c r="J20" s="300">
        <v>0</v>
      </c>
      <c r="K20" s="301">
        <v>0</v>
      </c>
      <c r="L20" s="48"/>
      <c r="M20" s="300">
        <v>0</v>
      </c>
    </row>
    <row r="21" spans="1:13">
      <c r="A21" s="308" t="s">
        <v>645</v>
      </c>
      <c r="B21" s="301">
        <v>11</v>
      </c>
      <c r="C21" s="48"/>
      <c r="D21" s="300">
        <v>5389.84</v>
      </c>
      <c r="E21" s="301">
        <v>0</v>
      </c>
      <c r="F21" s="48"/>
      <c r="G21" s="300">
        <v>0</v>
      </c>
      <c r="H21" s="301">
        <v>0</v>
      </c>
      <c r="I21" s="48"/>
      <c r="J21" s="300">
        <v>0</v>
      </c>
      <c r="K21" s="301">
        <v>0</v>
      </c>
      <c r="L21" s="48"/>
      <c r="M21" s="300">
        <v>0</v>
      </c>
    </row>
    <row r="22" spans="1:13">
      <c r="A22" s="308" t="s">
        <v>644</v>
      </c>
      <c r="B22" s="301">
        <v>38</v>
      </c>
      <c r="C22" s="48"/>
      <c r="D22" s="300">
        <v>6253.04</v>
      </c>
      <c r="E22" s="301">
        <v>1</v>
      </c>
      <c r="F22" s="48"/>
      <c r="G22" s="300">
        <v>6008.82</v>
      </c>
      <c r="H22" s="301">
        <v>2</v>
      </c>
      <c r="I22" s="48"/>
      <c r="J22" s="300">
        <v>7253.93</v>
      </c>
      <c r="K22" s="301">
        <v>0</v>
      </c>
      <c r="L22" s="48"/>
      <c r="M22" s="300">
        <v>0</v>
      </c>
    </row>
    <row r="23" spans="1:13" ht="15.75">
      <c r="A23" s="17" t="s">
        <v>5</v>
      </c>
      <c r="B23" s="54">
        <f>SUM(B5:B22)</f>
        <v>1939820</v>
      </c>
      <c r="C23" s="54"/>
      <c r="D23" s="299"/>
      <c r="E23" s="54">
        <f>SUM(E5:E22)</f>
        <v>385849</v>
      </c>
      <c r="F23" s="54"/>
      <c r="G23" s="299"/>
      <c r="H23" s="54">
        <f>SUM(H5:H22)</f>
        <v>212749</v>
      </c>
      <c r="I23" s="54"/>
      <c r="J23" s="307"/>
      <c r="K23" s="306">
        <f>SUM(K5:K22)</f>
        <v>10807</v>
      </c>
      <c r="L23" s="54"/>
      <c r="M23" s="299"/>
    </row>
    <row r="26" spans="1:13">
      <c r="A26" s="487" t="s">
        <v>10</v>
      </c>
      <c r="B26" s="485" t="s">
        <v>2</v>
      </c>
      <c r="C26" s="486"/>
      <c r="D26" s="486"/>
      <c r="E26" s="485" t="s">
        <v>3</v>
      </c>
      <c r="F26" s="486"/>
      <c r="G26" s="486"/>
      <c r="H26" s="485" t="s">
        <v>11</v>
      </c>
      <c r="I26" s="486"/>
      <c r="J26" s="486"/>
      <c r="K26" s="485" t="s">
        <v>12</v>
      </c>
      <c r="L26" s="486"/>
      <c r="M26" s="486"/>
    </row>
    <row r="27" spans="1:13">
      <c r="A27" s="488"/>
      <c r="B27" s="305" t="s">
        <v>0</v>
      </c>
      <c r="C27" s="304" t="s">
        <v>28</v>
      </c>
      <c r="D27" s="304" t="s">
        <v>13</v>
      </c>
      <c r="E27" s="305" t="s">
        <v>0</v>
      </c>
      <c r="F27" s="304" t="s">
        <v>28</v>
      </c>
      <c r="G27" s="304" t="s">
        <v>13</v>
      </c>
      <c r="H27" s="305" t="s">
        <v>0</v>
      </c>
      <c r="I27" s="304" t="s">
        <v>28</v>
      </c>
      <c r="J27" s="304" t="s">
        <v>13</v>
      </c>
      <c r="K27" s="305" t="s">
        <v>0</v>
      </c>
      <c r="L27" s="304" t="s">
        <v>28</v>
      </c>
      <c r="M27" s="304" t="s">
        <v>13</v>
      </c>
    </row>
    <row r="28" spans="1:13">
      <c r="A28" s="303" t="s">
        <v>271</v>
      </c>
      <c r="B28" s="301">
        <v>32842</v>
      </c>
      <c r="C28" s="300">
        <v>1839639.99</v>
      </c>
      <c r="D28" s="300">
        <v>56.01</v>
      </c>
      <c r="E28" s="301">
        <v>11815</v>
      </c>
      <c r="F28" s="300">
        <v>736510.8</v>
      </c>
      <c r="G28" s="300">
        <v>62.34</v>
      </c>
      <c r="H28" s="301">
        <v>1673</v>
      </c>
      <c r="I28" s="300">
        <v>95412.44</v>
      </c>
      <c r="J28" s="300">
        <v>57.03</v>
      </c>
      <c r="K28" s="301">
        <v>2652</v>
      </c>
      <c r="L28" s="300">
        <v>182402.74</v>
      </c>
      <c r="M28" s="300">
        <v>68.78</v>
      </c>
    </row>
    <row r="29" spans="1:13">
      <c r="A29" s="303" t="s">
        <v>272</v>
      </c>
      <c r="B29" s="301">
        <v>22734</v>
      </c>
      <c r="C29" s="300">
        <v>3276503.86</v>
      </c>
      <c r="D29" s="300">
        <v>144.12</v>
      </c>
      <c r="E29" s="301">
        <v>14421</v>
      </c>
      <c r="F29" s="300">
        <v>2206556.4700000002</v>
      </c>
      <c r="G29" s="300">
        <v>153.01</v>
      </c>
      <c r="H29" s="301">
        <v>1349</v>
      </c>
      <c r="I29" s="300">
        <v>201664.29</v>
      </c>
      <c r="J29" s="300">
        <v>149.49</v>
      </c>
      <c r="K29" s="301">
        <v>3415</v>
      </c>
      <c r="L29" s="300">
        <v>491273.1</v>
      </c>
      <c r="M29" s="300">
        <v>143.86000000000001</v>
      </c>
    </row>
    <row r="30" spans="1:13">
      <c r="A30" s="303" t="s">
        <v>273</v>
      </c>
      <c r="B30" s="301">
        <v>12548</v>
      </c>
      <c r="C30" s="300">
        <v>3105765.01</v>
      </c>
      <c r="D30" s="300">
        <v>247.51</v>
      </c>
      <c r="E30" s="301">
        <v>14323</v>
      </c>
      <c r="F30" s="300">
        <v>3569163.64</v>
      </c>
      <c r="G30" s="300">
        <v>249.19</v>
      </c>
      <c r="H30" s="301">
        <v>3727</v>
      </c>
      <c r="I30" s="300">
        <v>987456.44</v>
      </c>
      <c r="J30" s="300">
        <v>264.95</v>
      </c>
      <c r="K30" s="301">
        <v>706</v>
      </c>
      <c r="L30" s="300">
        <v>164082.91</v>
      </c>
      <c r="M30" s="300">
        <v>232.41</v>
      </c>
    </row>
    <row r="31" spans="1:13">
      <c r="A31" s="303" t="s">
        <v>274</v>
      </c>
      <c r="B31" s="301">
        <v>126613</v>
      </c>
      <c r="C31" s="300">
        <v>46464683.369999997</v>
      </c>
      <c r="D31" s="300">
        <v>366.98</v>
      </c>
      <c r="E31" s="301">
        <v>58316</v>
      </c>
      <c r="F31" s="300">
        <v>20983098</v>
      </c>
      <c r="G31" s="300">
        <v>359.82</v>
      </c>
      <c r="H31" s="301">
        <v>47486</v>
      </c>
      <c r="I31" s="300">
        <v>17210085.039999999</v>
      </c>
      <c r="J31" s="300">
        <v>362.42</v>
      </c>
      <c r="K31" s="301">
        <v>2119</v>
      </c>
      <c r="L31" s="300">
        <v>762966.26</v>
      </c>
      <c r="M31" s="300">
        <v>360.06</v>
      </c>
    </row>
    <row r="32" spans="1:13">
      <c r="A32" s="303" t="s">
        <v>275</v>
      </c>
      <c r="B32" s="301">
        <v>198318</v>
      </c>
      <c r="C32" s="300">
        <v>90729365.780000001</v>
      </c>
      <c r="D32" s="300">
        <v>457.49</v>
      </c>
      <c r="E32" s="301">
        <v>61823</v>
      </c>
      <c r="F32" s="300">
        <v>27334068.210000001</v>
      </c>
      <c r="G32" s="300">
        <v>442.13</v>
      </c>
      <c r="H32" s="301">
        <v>43902</v>
      </c>
      <c r="I32" s="300">
        <v>20132839.18</v>
      </c>
      <c r="J32" s="300">
        <v>458.59</v>
      </c>
      <c r="K32" s="301">
        <v>0</v>
      </c>
      <c r="L32" s="300">
        <v>0</v>
      </c>
      <c r="M32" s="300">
        <v>0</v>
      </c>
    </row>
    <row r="33" spans="1:13">
      <c r="A33" s="303" t="s">
        <v>276</v>
      </c>
      <c r="B33" s="301">
        <v>205537</v>
      </c>
      <c r="C33" s="300">
        <v>112567519.53</v>
      </c>
      <c r="D33" s="300">
        <v>547.67999999999995</v>
      </c>
      <c r="E33" s="301">
        <v>70412</v>
      </c>
      <c r="F33" s="300">
        <v>38468679.299999997</v>
      </c>
      <c r="G33" s="300">
        <v>546.34</v>
      </c>
      <c r="H33" s="301">
        <v>30892</v>
      </c>
      <c r="I33" s="300">
        <v>16882764.359999999</v>
      </c>
      <c r="J33" s="300">
        <v>546.51</v>
      </c>
      <c r="K33" s="301">
        <v>0</v>
      </c>
      <c r="L33" s="300">
        <v>0</v>
      </c>
      <c r="M33" s="300">
        <v>0</v>
      </c>
    </row>
    <row r="34" spans="1:13">
      <c r="A34" s="303" t="s">
        <v>277</v>
      </c>
      <c r="B34" s="301">
        <v>164006</v>
      </c>
      <c r="C34" s="300">
        <v>106517328.2</v>
      </c>
      <c r="D34" s="300">
        <v>649.47</v>
      </c>
      <c r="E34" s="301">
        <v>33426</v>
      </c>
      <c r="F34" s="300">
        <v>21561198.140000001</v>
      </c>
      <c r="G34" s="300">
        <v>645.04</v>
      </c>
      <c r="H34" s="301">
        <v>22083</v>
      </c>
      <c r="I34" s="300">
        <v>14307452.859999999</v>
      </c>
      <c r="J34" s="300">
        <v>647.89</v>
      </c>
      <c r="K34" s="301">
        <v>2</v>
      </c>
      <c r="L34" s="300">
        <v>1342.8</v>
      </c>
      <c r="M34" s="300">
        <v>671.4</v>
      </c>
    </row>
    <row r="35" spans="1:13">
      <c r="A35" s="303" t="s">
        <v>278</v>
      </c>
      <c r="B35" s="301">
        <v>129577</v>
      </c>
      <c r="C35" s="300">
        <v>96967817.280000001</v>
      </c>
      <c r="D35" s="300">
        <v>748.34</v>
      </c>
      <c r="E35" s="301">
        <v>25122</v>
      </c>
      <c r="F35" s="300">
        <v>18778143.57</v>
      </c>
      <c r="G35" s="300">
        <v>747.48</v>
      </c>
      <c r="H35" s="301">
        <v>18708</v>
      </c>
      <c r="I35" s="300">
        <v>14177457.6</v>
      </c>
      <c r="J35" s="300">
        <v>757.83</v>
      </c>
      <c r="K35" s="301">
        <v>1805</v>
      </c>
      <c r="L35" s="300">
        <v>1413856.5</v>
      </c>
      <c r="M35" s="300">
        <v>783.3</v>
      </c>
    </row>
    <row r="36" spans="1:13">
      <c r="A36" s="303" t="s">
        <v>279</v>
      </c>
      <c r="B36" s="301">
        <v>102064</v>
      </c>
      <c r="C36" s="300">
        <v>86566674.980000004</v>
      </c>
      <c r="D36" s="300">
        <v>848.16</v>
      </c>
      <c r="E36" s="301">
        <v>19648</v>
      </c>
      <c r="F36" s="300">
        <v>16681026.85</v>
      </c>
      <c r="G36" s="300">
        <v>848.99</v>
      </c>
      <c r="H36" s="301">
        <v>7883</v>
      </c>
      <c r="I36" s="300">
        <v>6689255.04</v>
      </c>
      <c r="J36" s="300">
        <v>848.57</v>
      </c>
      <c r="K36" s="301">
        <v>104</v>
      </c>
      <c r="L36" s="300">
        <v>85630.07</v>
      </c>
      <c r="M36" s="300">
        <v>823.37</v>
      </c>
    </row>
    <row r="37" spans="1:13">
      <c r="A37" s="303" t="s">
        <v>280</v>
      </c>
      <c r="B37" s="301">
        <v>104351</v>
      </c>
      <c r="C37" s="300">
        <v>99808439.489999995</v>
      </c>
      <c r="D37" s="300">
        <v>956.47</v>
      </c>
      <c r="E37" s="301">
        <v>21040</v>
      </c>
      <c r="F37" s="300">
        <v>20071439.489999998</v>
      </c>
      <c r="G37" s="300">
        <v>953.97</v>
      </c>
      <c r="H37" s="301">
        <v>7083</v>
      </c>
      <c r="I37" s="300">
        <v>6764015.3899999997</v>
      </c>
      <c r="J37" s="300">
        <v>954.96</v>
      </c>
      <c r="K37" s="301">
        <v>0</v>
      </c>
      <c r="L37" s="300">
        <v>0</v>
      </c>
      <c r="M37" s="300">
        <v>0</v>
      </c>
    </row>
    <row r="38" spans="1:13">
      <c r="A38" s="303" t="s">
        <v>643</v>
      </c>
      <c r="B38" s="301">
        <v>88294</v>
      </c>
      <c r="C38" s="300">
        <v>92324248.359999999</v>
      </c>
      <c r="D38" s="300">
        <v>1045.6500000000001</v>
      </c>
      <c r="E38" s="301">
        <v>15020</v>
      </c>
      <c r="F38" s="300">
        <v>15700458.01</v>
      </c>
      <c r="G38" s="300">
        <v>1045.3</v>
      </c>
      <c r="H38" s="301">
        <v>9482</v>
      </c>
      <c r="I38" s="300">
        <v>9712613.5099999998</v>
      </c>
      <c r="J38" s="300">
        <v>1024.32</v>
      </c>
      <c r="K38" s="301">
        <v>0</v>
      </c>
      <c r="L38" s="300">
        <v>0</v>
      </c>
      <c r="M38" s="300">
        <v>0</v>
      </c>
    </row>
    <row r="39" spans="1:13">
      <c r="A39" s="303" t="s">
        <v>642</v>
      </c>
      <c r="B39" s="301">
        <v>78372</v>
      </c>
      <c r="C39" s="300">
        <v>90168471.319999993</v>
      </c>
      <c r="D39" s="300">
        <v>1150.52</v>
      </c>
      <c r="E39" s="301">
        <v>9786</v>
      </c>
      <c r="F39" s="300">
        <v>11222691.49</v>
      </c>
      <c r="G39" s="300">
        <v>1146.81</v>
      </c>
      <c r="H39" s="301">
        <v>5302</v>
      </c>
      <c r="I39" s="300">
        <v>6089102.5599999996</v>
      </c>
      <c r="J39" s="300">
        <v>1148.45</v>
      </c>
      <c r="K39" s="301">
        <v>0</v>
      </c>
      <c r="L39" s="300">
        <v>0</v>
      </c>
      <c r="M39" s="300">
        <v>0</v>
      </c>
    </row>
    <row r="40" spans="1:13">
      <c r="A40" s="303" t="s">
        <v>641</v>
      </c>
      <c r="B40" s="301">
        <v>120119</v>
      </c>
      <c r="C40" s="300">
        <v>151540869.75999999</v>
      </c>
      <c r="D40" s="300">
        <v>1261.5899999999999</v>
      </c>
      <c r="E40" s="301">
        <v>9954</v>
      </c>
      <c r="F40" s="300">
        <v>12450706.15</v>
      </c>
      <c r="G40" s="300">
        <v>1250.82</v>
      </c>
      <c r="H40" s="301">
        <v>4938</v>
      </c>
      <c r="I40" s="300">
        <v>6217316.6600000001</v>
      </c>
      <c r="J40" s="300">
        <v>1259.08</v>
      </c>
      <c r="K40" s="301">
        <v>1</v>
      </c>
      <c r="L40" s="300">
        <v>1205.3800000000001</v>
      </c>
      <c r="M40" s="300">
        <v>1205.3800000000001</v>
      </c>
    </row>
    <row r="41" spans="1:13">
      <c r="A41" s="303" t="s">
        <v>640</v>
      </c>
      <c r="B41" s="301">
        <v>132771</v>
      </c>
      <c r="C41" s="300">
        <v>179082670.16999999</v>
      </c>
      <c r="D41" s="300">
        <v>1348.81</v>
      </c>
      <c r="E41" s="301">
        <v>6539</v>
      </c>
      <c r="F41" s="300">
        <v>8823072.1799999997</v>
      </c>
      <c r="G41" s="300">
        <v>1349.3</v>
      </c>
      <c r="H41" s="301">
        <v>2999</v>
      </c>
      <c r="I41" s="300">
        <v>4044451.65</v>
      </c>
      <c r="J41" s="300">
        <v>1348.6</v>
      </c>
      <c r="K41" s="301">
        <v>0</v>
      </c>
      <c r="L41" s="300">
        <v>0</v>
      </c>
      <c r="M41" s="300">
        <v>0</v>
      </c>
    </row>
    <row r="42" spans="1:13">
      <c r="A42" s="303" t="s">
        <v>639</v>
      </c>
      <c r="B42" s="301">
        <v>109506</v>
      </c>
      <c r="C42" s="300">
        <v>158391355.25999999</v>
      </c>
      <c r="D42" s="300">
        <v>1446.42</v>
      </c>
      <c r="E42" s="301">
        <v>6121</v>
      </c>
      <c r="F42" s="300">
        <v>8766431.2400000002</v>
      </c>
      <c r="G42" s="300">
        <v>1432.19</v>
      </c>
      <c r="H42" s="301">
        <v>1861</v>
      </c>
      <c r="I42" s="300">
        <v>2685641.72</v>
      </c>
      <c r="J42" s="300">
        <v>1443.12</v>
      </c>
      <c r="K42" s="301">
        <v>3</v>
      </c>
      <c r="L42" s="300">
        <v>4364.1000000000004</v>
      </c>
      <c r="M42" s="300">
        <v>1454.7</v>
      </c>
    </row>
    <row r="43" spans="1:13">
      <c r="A43" s="303" t="s">
        <v>638</v>
      </c>
      <c r="B43" s="301">
        <v>91931</v>
      </c>
      <c r="C43" s="300">
        <v>142375046.61000001</v>
      </c>
      <c r="D43" s="300">
        <v>1548.72</v>
      </c>
      <c r="E43" s="301">
        <v>3078</v>
      </c>
      <c r="F43" s="300">
        <v>4758468.71</v>
      </c>
      <c r="G43" s="300">
        <v>1545.96</v>
      </c>
      <c r="H43" s="301">
        <v>926</v>
      </c>
      <c r="I43" s="300">
        <v>1431137.74</v>
      </c>
      <c r="J43" s="300">
        <v>1545.51</v>
      </c>
      <c r="K43" s="301">
        <v>0</v>
      </c>
      <c r="L43" s="300">
        <v>0</v>
      </c>
      <c r="M43" s="300">
        <v>0</v>
      </c>
    </row>
    <row r="44" spans="1:13">
      <c r="A44" s="303" t="s">
        <v>637</v>
      </c>
      <c r="B44" s="301">
        <v>68399</v>
      </c>
      <c r="C44" s="300">
        <v>112527858.23</v>
      </c>
      <c r="D44" s="300">
        <v>1645.17</v>
      </c>
      <c r="E44" s="301">
        <v>1508</v>
      </c>
      <c r="F44" s="300">
        <v>2480024.2799999998</v>
      </c>
      <c r="G44" s="300">
        <v>1644.58</v>
      </c>
      <c r="H44" s="301">
        <v>642</v>
      </c>
      <c r="I44" s="300">
        <v>1056761.8600000001</v>
      </c>
      <c r="J44" s="300">
        <v>1646.05</v>
      </c>
      <c r="K44" s="301">
        <v>0</v>
      </c>
      <c r="L44" s="300">
        <v>0</v>
      </c>
      <c r="M44" s="300">
        <v>0</v>
      </c>
    </row>
    <row r="45" spans="1:13">
      <c r="A45" s="303" t="s">
        <v>636</v>
      </c>
      <c r="B45" s="301">
        <v>40117</v>
      </c>
      <c r="C45" s="300">
        <v>70081932.769999996</v>
      </c>
      <c r="D45" s="300">
        <v>1746.94</v>
      </c>
      <c r="E45" s="301">
        <v>1086</v>
      </c>
      <c r="F45" s="300">
        <v>1900243.54</v>
      </c>
      <c r="G45" s="300">
        <v>1749.76</v>
      </c>
      <c r="H45" s="301">
        <v>501</v>
      </c>
      <c r="I45" s="300">
        <v>877477.21</v>
      </c>
      <c r="J45" s="300">
        <v>1751.45</v>
      </c>
      <c r="K45" s="301">
        <v>0</v>
      </c>
      <c r="L45" s="300">
        <v>0</v>
      </c>
      <c r="M45" s="300">
        <v>0</v>
      </c>
    </row>
    <row r="46" spans="1:13">
      <c r="A46" s="303" t="s">
        <v>635</v>
      </c>
      <c r="B46" s="301">
        <v>27820</v>
      </c>
      <c r="C46" s="300">
        <v>51346018.82</v>
      </c>
      <c r="D46" s="300">
        <v>1845.65</v>
      </c>
      <c r="E46" s="301">
        <v>666</v>
      </c>
      <c r="F46" s="300">
        <v>1227369.45</v>
      </c>
      <c r="G46" s="300">
        <v>1842.9</v>
      </c>
      <c r="H46" s="301">
        <v>387</v>
      </c>
      <c r="I46" s="300">
        <v>712986.83</v>
      </c>
      <c r="J46" s="300">
        <v>1842.34</v>
      </c>
      <c r="K46" s="301">
        <v>0</v>
      </c>
      <c r="L46" s="300">
        <v>0</v>
      </c>
      <c r="M46" s="300">
        <v>0</v>
      </c>
    </row>
    <row r="47" spans="1:13">
      <c r="A47" s="303" t="s">
        <v>634</v>
      </c>
      <c r="B47" s="301">
        <v>19275</v>
      </c>
      <c r="C47" s="300">
        <v>37611287.280000001</v>
      </c>
      <c r="D47" s="300">
        <v>1951.3</v>
      </c>
      <c r="E47" s="301">
        <v>512</v>
      </c>
      <c r="F47" s="300">
        <v>996931.08</v>
      </c>
      <c r="G47" s="300">
        <v>1947.13</v>
      </c>
      <c r="H47" s="301">
        <v>225</v>
      </c>
      <c r="I47" s="300">
        <v>438202.37</v>
      </c>
      <c r="J47" s="300">
        <v>1947.57</v>
      </c>
      <c r="K47" s="301">
        <v>0</v>
      </c>
      <c r="L47" s="300">
        <v>0</v>
      </c>
      <c r="M47" s="300">
        <v>0</v>
      </c>
    </row>
    <row r="48" spans="1:13">
      <c r="A48" s="303" t="s">
        <v>633</v>
      </c>
      <c r="B48" s="301">
        <v>30752</v>
      </c>
      <c r="C48" s="300">
        <v>64896316.359999999</v>
      </c>
      <c r="D48" s="300">
        <v>2110.31</v>
      </c>
      <c r="E48" s="301">
        <v>632</v>
      </c>
      <c r="F48" s="300">
        <v>1327652.3700000001</v>
      </c>
      <c r="G48" s="300">
        <v>2100.7199999999998</v>
      </c>
      <c r="H48" s="301">
        <v>373</v>
      </c>
      <c r="I48" s="300">
        <v>782656.5</v>
      </c>
      <c r="J48" s="300">
        <v>2098.27</v>
      </c>
      <c r="K48" s="301">
        <v>0</v>
      </c>
      <c r="L48" s="300">
        <v>0</v>
      </c>
      <c r="M48" s="300">
        <v>0</v>
      </c>
    </row>
    <row r="49" spans="1:13">
      <c r="A49" s="303" t="s">
        <v>632</v>
      </c>
      <c r="B49" s="301">
        <v>16485</v>
      </c>
      <c r="C49" s="300">
        <v>38800881.420000002</v>
      </c>
      <c r="D49" s="300">
        <v>2353.71</v>
      </c>
      <c r="E49" s="301">
        <v>283</v>
      </c>
      <c r="F49" s="300">
        <v>666836.41</v>
      </c>
      <c r="G49" s="300">
        <v>2356.31</v>
      </c>
      <c r="H49" s="301">
        <v>146</v>
      </c>
      <c r="I49" s="300">
        <v>343088.97</v>
      </c>
      <c r="J49" s="300">
        <v>2349.92</v>
      </c>
      <c r="K49" s="301">
        <v>0</v>
      </c>
      <c r="L49" s="300">
        <v>0</v>
      </c>
      <c r="M49" s="300">
        <v>0</v>
      </c>
    </row>
    <row r="50" spans="1:13">
      <c r="A50" s="303" t="s">
        <v>631</v>
      </c>
      <c r="B50" s="301">
        <v>7456</v>
      </c>
      <c r="C50" s="300">
        <v>19526321.440000001</v>
      </c>
      <c r="D50" s="300">
        <v>2618.87</v>
      </c>
      <c r="E50" s="301">
        <v>126</v>
      </c>
      <c r="F50" s="300">
        <v>329494.27</v>
      </c>
      <c r="G50" s="300">
        <v>2615.0300000000002</v>
      </c>
      <c r="H50" s="301">
        <v>80</v>
      </c>
      <c r="I50" s="300">
        <v>211412.44</v>
      </c>
      <c r="J50" s="300">
        <v>2642.66</v>
      </c>
      <c r="K50" s="301">
        <v>0</v>
      </c>
      <c r="L50" s="300">
        <v>0</v>
      </c>
      <c r="M50" s="300">
        <v>0</v>
      </c>
    </row>
    <row r="51" spans="1:13">
      <c r="A51" s="303" t="s">
        <v>630</v>
      </c>
      <c r="B51" s="301">
        <v>5012</v>
      </c>
      <c r="C51" s="300">
        <v>14338244.380000001</v>
      </c>
      <c r="D51" s="300">
        <v>2860.78</v>
      </c>
      <c r="E51" s="301">
        <v>114</v>
      </c>
      <c r="F51" s="300">
        <v>327624.81</v>
      </c>
      <c r="G51" s="300">
        <v>2873.9</v>
      </c>
      <c r="H51" s="301">
        <v>67</v>
      </c>
      <c r="I51" s="300">
        <v>190145.38</v>
      </c>
      <c r="J51" s="300">
        <v>2837.99</v>
      </c>
      <c r="K51" s="301">
        <v>0</v>
      </c>
      <c r="L51" s="300">
        <v>0</v>
      </c>
      <c r="M51" s="300">
        <v>0</v>
      </c>
    </row>
    <row r="52" spans="1:13">
      <c r="A52" s="303" t="s">
        <v>629</v>
      </c>
      <c r="B52" s="301">
        <v>2243</v>
      </c>
      <c r="C52" s="300">
        <v>6967918.4500000002</v>
      </c>
      <c r="D52" s="300">
        <v>3106.52</v>
      </c>
      <c r="E52" s="301">
        <v>50</v>
      </c>
      <c r="F52" s="300">
        <v>155216.76999999999</v>
      </c>
      <c r="G52" s="300">
        <v>3104.34</v>
      </c>
      <c r="H52" s="301">
        <v>19</v>
      </c>
      <c r="I52" s="300">
        <v>59296.78</v>
      </c>
      <c r="J52" s="300">
        <v>3120.88</v>
      </c>
      <c r="K52" s="301">
        <v>0</v>
      </c>
      <c r="L52" s="300">
        <v>0</v>
      </c>
      <c r="M52" s="300">
        <v>0</v>
      </c>
    </row>
    <row r="53" spans="1:13">
      <c r="A53" s="303" t="s">
        <v>628</v>
      </c>
      <c r="B53" s="301">
        <v>1016</v>
      </c>
      <c r="C53" s="300">
        <v>3409454.97</v>
      </c>
      <c r="D53" s="300">
        <v>3355.76</v>
      </c>
      <c r="E53" s="301">
        <v>9</v>
      </c>
      <c r="F53" s="300">
        <v>29931.8</v>
      </c>
      <c r="G53" s="300">
        <v>3325.76</v>
      </c>
      <c r="H53" s="301">
        <v>3</v>
      </c>
      <c r="I53" s="300">
        <v>9955.82</v>
      </c>
      <c r="J53" s="300">
        <v>3318.61</v>
      </c>
      <c r="K53" s="301">
        <v>0</v>
      </c>
      <c r="L53" s="300">
        <v>0</v>
      </c>
      <c r="M53" s="300">
        <v>0</v>
      </c>
    </row>
    <row r="54" spans="1:13">
      <c r="A54" s="303" t="s">
        <v>627</v>
      </c>
      <c r="B54" s="301">
        <v>502</v>
      </c>
      <c r="C54" s="300">
        <v>1816737.97</v>
      </c>
      <c r="D54" s="300">
        <v>3619</v>
      </c>
      <c r="E54" s="301">
        <v>9</v>
      </c>
      <c r="F54" s="300">
        <v>32680.04</v>
      </c>
      <c r="G54" s="300">
        <v>3631.12</v>
      </c>
      <c r="H54" s="301">
        <v>3</v>
      </c>
      <c r="I54" s="300">
        <v>10937.89</v>
      </c>
      <c r="J54" s="300">
        <v>3645.96</v>
      </c>
      <c r="K54" s="301">
        <v>0</v>
      </c>
      <c r="L54" s="300">
        <v>0</v>
      </c>
      <c r="M54" s="300">
        <v>0</v>
      </c>
    </row>
    <row r="55" spans="1:13">
      <c r="A55" s="303" t="s">
        <v>626</v>
      </c>
      <c r="B55" s="301">
        <v>400</v>
      </c>
      <c r="C55" s="300">
        <v>1548169.64</v>
      </c>
      <c r="D55" s="300">
        <v>3870.42</v>
      </c>
      <c r="E55" s="301">
        <v>1</v>
      </c>
      <c r="F55" s="300">
        <v>3800.15</v>
      </c>
      <c r="G55" s="300">
        <v>3800.15</v>
      </c>
      <c r="H55" s="301">
        <v>5</v>
      </c>
      <c r="I55" s="300">
        <v>19571.189999999999</v>
      </c>
      <c r="J55" s="300">
        <v>3914.24</v>
      </c>
      <c r="K55" s="301">
        <v>0</v>
      </c>
      <c r="L55" s="300">
        <v>0</v>
      </c>
      <c r="M55" s="300">
        <v>0</v>
      </c>
    </row>
    <row r="56" spans="1:13">
      <c r="A56" s="303" t="s">
        <v>625</v>
      </c>
      <c r="B56" s="301">
        <v>346</v>
      </c>
      <c r="C56" s="300">
        <v>1419014.99</v>
      </c>
      <c r="D56" s="300">
        <v>4101.2</v>
      </c>
      <c r="E56" s="301">
        <v>3</v>
      </c>
      <c r="F56" s="300">
        <v>12450.7</v>
      </c>
      <c r="G56" s="300">
        <v>4150.2299999999996</v>
      </c>
      <c r="H56" s="301">
        <v>0</v>
      </c>
      <c r="I56" s="300">
        <v>0</v>
      </c>
      <c r="J56" s="300">
        <v>0</v>
      </c>
      <c r="K56" s="301">
        <v>0</v>
      </c>
      <c r="L56" s="300">
        <v>0</v>
      </c>
      <c r="M56" s="300">
        <v>0</v>
      </c>
    </row>
    <row r="57" spans="1:13">
      <c r="A57" s="303" t="s">
        <v>624</v>
      </c>
      <c r="B57" s="301">
        <v>215</v>
      </c>
      <c r="C57" s="300">
        <v>936987.46</v>
      </c>
      <c r="D57" s="300">
        <v>4358.08</v>
      </c>
      <c r="E57" s="301">
        <v>4</v>
      </c>
      <c r="F57" s="300">
        <v>17587.509999999998</v>
      </c>
      <c r="G57" s="300">
        <v>4396.88</v>
      </c>
      <c r="H57" s="301">
        <v>1</v>
      </c>
      <c r="I57" s="300">
        <v>4333.8</v>
      </c>
      <c r="J57" s="300">
        <v>4333.8</v>
      </c>
      <c r="K57" s="301">
        <v>0</v>
      </c>
      <c r="L57" s="300">
        <v>0</v>
      </c>
      <c r="M57" s="300">
        <v>0</v>
      </c>
    </row>
    <row r="58" spans="1:13">
      <c r="A58" s="303" t="s">
        <v>623</v>
      </c>
      <c r="B58" s="301">
        <v>81</v>
      </c>
      <c r="C58" s="300">
        <v>372532.8</v>
      </c>
      <c r="D58" s="300">
        <v>4599.17</v>
      </c>
      <c r="E58" s="301">
        <v>0</v>
      </c>
      <c r="F58" s="300">
        <v>0</v>
      </c>
      <c r="G58" s="300">
        <v>0</v>
      </c>
      <c r="H58" s="301">
        <v>0</v>
      </c>
      <c r="I58" s="300">
        <v>0</v>
      </c>
      <c r="J58" s="300">
        <v>0</v>
      </c>
      <c r="K58" s="301">
        <v>0</v>
      </c>
      <c r="L58" s="300">
        <v>0</v>
      </c>
      <c r="M58" s="300">
        <v>0</v>
      </c>
    </row>
    <row r="59" spans="1:13">
      <c r="A59" s="303" t="s">
        <v>622</v>
      </c>
      <c r="B59" s="301">
        <v>39</v>
      </c>
      <c r="C59" s="300">
        <v>189537.4</v>
      </c>
      <c r="D59" s="300">
        <v>4859.93</v>
      </c>
      <c r="E59" s="301">
        <v>1</v>
      </c>
      <c r="F59" s="300">
        <v>4982.83</v>
      </c>
      <c r="G59" s="300">
        <v>4982.83</v>
      </c>
      <c r="H59" s="301">
        <v>1</v>
      </c>
      <c r="I59" s="300">
        <v>4907.95</v>
      </c>
      <c r="J59" s="300">
        <v>4907.95</v>
      </c>
      <c r="K59" s="301">
        <v>0</v>
      </c>
      <c r="L59" s="300">
        <v>0</v>
      </c>
      <c r="M59" s="300">
        <v>0</v>
      </c>
    </row>
    <row r="60" spans="1:13">
      <c r="A60" s="303" t="s">
        <v>621</v>
      </c>
      <c r="B60" s="301">
        <v>30</v>
      </c>
      <c r="C60" s="300">
        <v>153952.10999999999</v>
      </c>
      <c r="D60" s="300">
        <v>5131.74</v>
      </c>
      <c r="E60" s="301">
        <v>0</v>
      </c>
      <c r="F60" s="300">
        <v>0</v>
      </c>
      <c r="G60" s="300">
        <v>0</v>
      </c>
      <c r="H60" s="301">
        <v>0</v>
      </c>
      <c r="I60" s="300">
        <v>0</v>
      </c>
      <c r="J60" s="300">
        <v>0</v>
      </c>
      <c r="K60" s="301">
        <v>0</v>
      </c>
      <c r="L60" s="300">
        <v>0</v>
      </c>
      <c r="M60" s="300">
        <v>0</v>
      </c>
    </row>
    <row r="61" spans="1:13">
      <c r="A61" s="303" t="s">
        <v>620</v>
      </c>
      <c r="B61" s="301">
        <v>11</v>
      </c>
      <c r="C61" s="300">
        <v>59288.28</v>
      </c>
      <c r="D61" s="300">
        <v>5389.84</v>
      </c>
      <c r="E61" s="301">
        <v>0</v>
      </c>
      <c r="F61" s="300">
        <v>0</v>
      </c>
      <c r="G61" s="300">
        <v>0</v>
      </c>
      <c r="H61" s="301">
        <v>0</v>
      </c>
      <c r="I61" s="300">
        <v>0</v>
      </c>
      <c r="J61" s="300">
        <v>0</v>
      </c>
      <c r="K61" s="301">
        <v>0</v>
      </c>
      <c r="L61" s="300">
        <v>0</v>
      </c>
      <c r="M61" s="300">
        <v>0</v>
      </c>
    </row>
    <row r="62" spans="1:13">
      <c r="A62" s="302" t="s">
        <v>619</v>
      </c>
      <c r="B62" s="301">
        <v>38</v>
      </c>
      <c r="C62" s="300">
        <v>237615.69</v>
      </c>
      <c r="D62" s="300">
        <v>6253.04</v>
      </c>
      <c r="E62" s="301">
        <v>1</v>
      </c>
      <c r="F62" s="300">
        <v>6008.82</v>
      </c>
      <c r="G62" s="300">
        <v>6008.82</v>
      </c>
      <c r="H62" s="301">
        <v>2</v>
      </c>
      <c r="I62" s="300">
        <v>14507.86</v>
      </c>
      <c r="J62" s="300">
        <v>7253.93</v>
      </c>
      <c r="K62" s="301">
        <v>0</v>
      </c>
      <c r="L62" s="300">
        <v>0</v>
      </c>
      <c r="M62" s="300">
        <v>0</v>
      </c>
    </row>
    <row r="63" spans="1:13" ht="15.75">
      <c r="A63" s="53" t="s">
        <v>5</v>
      </c>
      <c r="B63" s="54">
        <f>SUM(B28:B62)</f>
        <v>1939820</v>
      </c>
      <c r="C63" s="299">
        <f>SUM(C28:C62)</f>
        <v>1887966469.4300005</v>
      </c>
      <c r="D63" s="54"/>
      <c r="E63" s="54">
        <f>SUM(E28:E62)</f>
        <v>385849</v>
      </c>
      <c r="F63" s="299">
        <f>SUM(F28:F62)</f>
        <v>241630547.08000004</v>
      </c>
      <c r="G63" s="54"/>
      <c r="H63" s="54">
        <f>SUM(H28:H62)</f>
        <v>212749</v>
      </c>
      <c r="I63" s="299">
        <f>SUM(I28:I62)</f>
        <v>132364909.32999998</v>
      </c>
      <c r="J63" s="54"/>
      <c r="K63" s="54">
        <f>SUM(K28:K62)</f>
        <v>10807</v>
      </c>
      <c r="L63" s="299">
        <f>SUM(L28:L62)</f>
        <v>3107123.86</v>
      </c>
      <c r="M63" s="54"/>
    </row>
    <row r="69" spans="3:3">
      <c r="C69" s="117"/>
    </row>
  </sheetData>
  <mergeCells count="11">
    <mergeCell ref="K3:M3"/>
    <mergeCell ref="A1:M1"/>
    <mergeCell ref="A26:A27"/>
    <mergeCell ref="A3:A4"/>
    <mergeCell ref="B26:D26"/>
    <mergeCell ref="E26:G26"/>
    <mergeCell ref="H26:J26"/>
    <mergeCell ref="K26:M26"/>
    <mergeCell ref="B3:D3"/>
    <mergeCell ref="E3:G3"/>
    <mergeCell ref="H3:J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0"/>
  </sheetPr>
  <dimension ref="A1:Q68"/>
  <sheetViews>
    <sheetView workbookViewId="0">
      <selection activeCell="K14" sqref="K14"/>
    </sheetView>
  </sheetViews>
  <sheetFormatPr defaultRowHeight="15"/>
  <cols>
    <col min="1" max="1" width="14" style="116" customWidth="1"/>
    <col min="2" max="2" width="10.140625" style="116" bestFit="1" customWidth="1"/>
    <col min="3" max="3" width="17.28515625" style="116" bestFit="1" customWidth="1"/>
    <col min="4" max="4" width="9" style="116" bestFit="1" customWidth="1"/>
    <col min="5" max="5" width="9.42578125" style="116" bestFit="1" customWidth="1"/>
    <col min="6" max="6" width="10.140625" style="116" customWidth="1"/>
    <col min="7" max="7" width="15.42578125" style="116" bestFit="1" customWidth="1"/>
    <col min="8" max="8" width="8.140625" style="116" bestFit="1" customWidth="1"/>
    <col min="9" max="9" width="9.42578125" style="116" bestFit="1" customWidth="1"/>
    <col min="10" max="10" width="10.5703125" style="116" customWidth="1"/>
    <col min="11" max="11" width="15.42578125" style="116" bestFit="1" customWidth="1"/>
    <col min="12" max="12" width="8.140625" style="116" bestFit="1" customWidth="1"/>
    <col min="13" max="13" width="9.42578125" style="116" bestFit="1" customWidth="1"/>
    <col min="14" max="14" width="10.140625" style="116" customWidth="1"/>
    <col min="15" max="15" width="13.140625" style="116" bestFit="1" customWidth="1"/>
    <col min="16" max="16" width="8" style="116" bestFit="1" customWidth="1"/>
    <col min="17" max="17" width="12" style="116" customWidth="1"/>
    <col min="18" max="16384" width="9.140625" style="116"/>
  </cols>
  <sheetData>
    <row r="1" spans="1:17" ht="18.75">
      <c r="A1" s="489" t="s">
        <v>830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</row>
    <row r="2" spans="1:17" ht="16.5" thickBot="1">
      <c r="A2" s="247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154"/>
    </row>
    <row r="3" spans="1:17">
      <c r="A3" s="450" t="s">
        <v>10</v>
      </c>
      <c r="B3" s="452" t="s">
        <v>2</v>
      </c>
      <c r="C3" s="453"/>
      <c r="D3" s="453"/>
      <c r="E3" s="454"/>
      <c r="F3" s="452" t="s">
        <v>3</v>
      </c>
      <c r="G3" s="453"/>
      <c r="H3" s="453"/>
      <c r="I3" s="454"/>
      <c r="J3" s="452" t="s">
        <v>11</v>
      </c>
      <c r="K3" s="453"/>
      <c r="L3" s="453"/>
      <c r="M3" s="454"/>
      <c r="N3" s="452" t="s">
        <v>12</v>
      </c>
      <c r="O3" s="453"/>
      <c r="P3" s="453"/>
      <c r="Q3" s="455"/>
    </row>
    <row r="4" spans="1:17" ht="15.75" thickBot="1">
      <c r="A4" s="451"/>
      <c r="B4" s="57" t="s">
        <v>0</v>
      </c>
      <c r="C4" s="58" t="s">
        <v>28</v>
      </c>
      <c r="D4" s="58" t="s">
        <v>13</v>
      </c>
      <c r="E4" s="58" t="s">
        <v>253</v>
      </c>
      <c r="F4" s="57" t="s">
        <v>0</v>
      </c>
      <c r="G4" s="58" t="s">
        <v>28</v>
      </c>
      <c r="H4" s="58" t="s">
        <v>13</v>
      </c>
      <c r="I4" s="58" t="s">
        <v>253</v>
      </c>
      <c r="J4" s="57" t="s">
        <v>0</v>
      </c>
      <c r="K4" s="58" t="s">
        <v>28</v>
      </c>
      <c r="L4" s="58" t="s">
        <v>13</v>
      </c>
      <c r="M4" s="58" t="s">
        <v>253</v>
      </c>
      <c r="N4" s="57" t="s">
        <v>0</v>
      </c>
      <c r="O4" s="58" t="s">
        <v>28</v>
      </c>
      <c r="P4" s="58" t="s">
        <v>13</v>
      </c>
      <c r="Q4" s="59" t="s">
        <v>253</v>
      </c>
    </row>
    <row r="5" spans="1:17">
      <c r="A5" s="155" t="s">
        <v>271</v>
      </c>
      <c r="B5" s="156">
        <v>32842</v>
      </c>
      <c r="C5" s="157">
        <v>1839639.99</v>
      </c>
      <c r="D5" s="157">
        <v>56.01</v>
      </c>
      <c r="E5" s="157">
        <v>56.25</v>
      </c>
      <c r="F5" s="156">
        <v>11815</v>
      </c>
      <c r="G5" s="157">
        <v>736510.8</v>
      </c>
      <c r="H5" s="157">
        <v>62.34</v>
      </c>
      <c r="I5" s="157">
        <v>63.83</v>
      </c>
      <c r="J5" s="156">
        <v>1673</v>
      </c>
      <c r="K5" s="157">
        <v>95412.44</v>
      </c>
      <c r="L5" s="157">
        <v>57.03</v>
      </c>
      <c r="M5" s="157">
        <v>57.37</v>
      </c>
      <c r="N5" s="156">
        <v>2652</v>
      </c>
      <c r="O5" s="157">
        <v>182402.74</v>
      </c>
      <c r="P5" s="158">
        <v>68.78</v>
      </c>
      <c r="Q5" s="159">
        <v>66.900000000000006</v>
      </c>
    </row>
    <row r="6" spans="1:17">
      <c r="A6" s="160" t="s">
        <v>272</v>
      </c>
      <c r="B6" s="161">
        <v>22734</v>
      </c>
      <c r="C6" s="162">
        <v>3276503.86</v>
      </c>
      <c r="D6" s="162">
        <v>144.12</v>
      </c>
      <c r="E6" s="162">
        <v>141.71</v>
      </c>
      <c r="F6" s="161">
        <v>14421</v>
      </c>
      <c r="G6" s="162">
        <v>2206556.4700000002</v>
      </c>
      <c r="H6" s="162">
        <v>153.01</v>
      </c>
      <c r="I6" s="162">
        <v>155.88999999999999</v>
      </c>
      <c r="J6" s="161">
        <v>1349</v>
      </c>
      <c r="K6" s="162">
        <v>201664.29</v>
      </c>
      <c r="L6" s="162">
        <v>149.49</v>
      </c>
      <c r="M6" s="162">
        <v>150.12</v>
      </c>
      <c r="N6" s="161">
        <v>3415</v>
      </c>
      <c r="O6" s="162">
        <v>491273.1</v>
      </c>
      <c r="P6" s="163">
        <v>143.86000000000001</v>
      </c>
      <c r="Q6" s="164">
        <v>144.75</v>
      </c>
    </row>
    <row r="7" spans="1:17">
      <c r="A7" s="160" t="s">
        <v>273</v>
      </c>
      <c r="B7" s="161">
        <v>12548</v>
      </c>
      <c r="C7" s="162">
        <v>3105765.01</v>
      </c>
      <c r="D7" s="162">
        <v>247.51</v>
      </c>
      <c r="E7" s="162">
        <v>246.5</v>
      </c>
      <c r="F7" s="161">
        <v>14323</v>
      </c>
      <c r="G7" s="162">
        <v>3569163.64</v>
      </c>
      <c r="H7" s="162">
        <v>249.19</v>
      </c>
      <c r="I7" s="162">
        <v>249.4</v>
      </c>
      <c r="J7" s="161">
        <v>3727</v>
      </c>
      <c r="K7" s="162">
        <v>987456.44</v>
      </c>
      <c r="L7" s="162">
        <v>264.95</v>
      </c>
      <c r="M7" s="162">
        <v>271.14</v>
      </c>
      <c r="N7" s="161">
        <v>706</v>
      </c>
      <c r="O7" s="162">
        <v>164082.91</v>
      </c>
      <c r="P7" s="163">
        <v>232.41</v>
      </c>
      <c r="Q7" s="164">
        <v>226.29</v>
      </c>
    </row>
    <row r="8" spans="1:17">
      <c r="A8" s="160" t="s">
        <v>274</v>
      </c>
      <c r="B8" s="161">
        <v>126613</v>
      </c>
      <c r="C8" s="162">
        <v>46464683.369999997</v>
      </c>
      <c r="D8" s="162">
        <v>366.98</v>
      </c>
      <c r="E8" s="162">
        <v>360</v>
      </c>
      <c r="F8" s="161">
        <v>58316</v>
      </c>
      <c r="G8" s="162">
        <v>20983098</v>
      </c>
      <c r="H8" s="162">
        <v>359.82</v>
      </c>
      <c r="I8" s="162">
        <v>360</v>
      </c>
      <c r="J8" s="161">
        <v>47486</v>
      </c>
      <c r="K8" s="162">
        <v>17210085.039999999</v>
      </c>
      <c r="L8" s="162">
        <v>362.42</v>
      </c>
      <c r="M8" s="162">
        <v>360</v>
      </c>
      <c r="N8" s="161">
        <v>2119</v>
      </c>
      <c r="O8" s="162">
        <v>762966.26</v>
      </c>
      <c r="P8" s="163">
        <v>360.06</v>
      </c>
      <c r="Q8" s="164">
        <v>360</v>
      </c>
    </row>
    <row r="9" spans="1:17">
      <c r="A9" s="160" t="s">
        <v>275</v>
      </c>
      <c r="B9" s="161">
        <v>198318</v>
      </c>
      <c r="C9" s="162">
        <v>90729365.780000001</v>
      </c>
      <c r="D9" s="162">
        <v>457.49</v>
      </c>
      <c r="E9" s="162">
        <v>458.7</v>
      </c>
      <c r="F9" s="161">
        <v>61823</v>
      </c>
      <c r="G9" s="162">
        <v>27334068.210000001</v>
      </c>
      <c r="H9" s="162">
        <v>442.13</v>
      </c>
      <c r="I9" s="162">
        <v>433.76</v>
      </c>
      <c r="J9" s="161">
        <v>43902</v>
      </c>
      <c r="K9" s="162">
        <v>20132839.18</v>
      </c>
      <c r="L9" s="162">
        <v>458.59</v>
      </c>
      <c r="M9" s="162">
        <v>466.78</v>
      </c>
      <c r="N9" s="161">
        <v>0</v>
      </c>
      <c r="O9" s="162">
        <v>0</v>
      </c>
      <c r="P9" s="163">
        <v>0</v>
      </c>
      <c r="Q9" s="164" t="s">
        <v>252</v>
      </c>
    </row>
    <row r="10" spans="1:17">
      <c r="A10" s="160" t="s">
        <v>276</v>
      </c>
      <c r="B10" s="161">
        <v>205537</v>
      </c>
      <c r="C10" s="162">
        <v>112567519.53</v>
      </c>
      <c r="D10" s="162">
        <v>547.67999999999995</v>
      </c>
      <c r="E10" s="162">
        <v>546.66</v>
      </c>
      <c r="F10" s="161">
        <v>70412</v>
      </c>
      <c r="G10" s="162">
        <v>38468679.299999997</v>
      </c>
      <c r="H10" s="162">
        <v>546.34</v>
      </c>
      <c r="I10" s="162">
        <v>539.11</v>
      </c>
      <c r="J10" s="161">
        <v>30892</v>
      </c>
      <c r="K10" s="162">
        <v>16882764.359999999</v>
      </c>
      <c r="L10" s="162">
        <v>546.51</v>
      </c>
      <c r="M10" s="162">
        <v>543.38</v>
      </c>
      <c r="N10" s="161">
        <v>0</v>
      </c>
      <c r="O10" s="162">
        <v>0</v>
      </c>
      <c r="P10" s="163">
        <v>0</v>
      </c>
      <c r="Q10" s="164" t="s">
        <v>252</v>
      </c>
    </row>
    <row r="11" spans="1:17">
      <c r="A11" s="160" t="s">
        <v>277</v>
      </c>
      <c r="B11" s="161">
        <v>164006</v>
      </c>
      <c r="C11" s="162">
        <v>106517328.2</v>
      </c>
      <c r="D11" s="162">
        <v>649.47</v>
      </c>
      <c r="E11" s="162">
        <v>649.13</v>
      </c>
      <c r="F11" s="161">
        <v>33426</v>
      </c>
      <c r="G11" s="162">
        <v>21561198.140000001</v>
      </c>
      <c r="H11" s="162">
        <v>645.04</v>
      </c>
      <c r="I11" s="162">
        <v>642.6</v>
      </c>
      <c r="J11" s="161">
        <v>22083</v>
      </c>
      <c r="K11" s="162">
        <v>14307452.859999999</v>
      </c>
      <c r="L11" s="162">
        <v>647.89</v>
      </c>
      <c r="M11" s="162">
        <v>645.76</v>
      </c>
      <c r="N11" s="161">
        <v>2</v>
      </c>
      <c r="O11" s="162">
        <v>1342.8</v>
      </c>
      <c r="P11" s="163">
        <v>671.4</v>
      </c>
      <c r="Q11" s="164">
        <v>671.4</v>
      </c>
    </row>
    <row r="12" spans="1:17">
      <c r="A12" s="160" t="s">
        <v>278</v>
      </c>
      <c r="B12" s="161">
        <v>129577</v>
      </c>
      <c r="C12" s="162">
        <v>96967817.280000001</v>
      </c>
      <c r="D12" s="162">
        <v>748.34</v>
      </c>
      <c r="E12" s="162">
        <v>748.18</v>
      </c>
      <c r="F12" s="161">
        <v>25122</v>
      </c>
      <c r="G12" s="162">
        <v>18778143.57</v>
      </c>
      <c r="H12" s="162">
        <v>747.48</v>
      </c>
      <c r="I12" s="162">
        <v>745.03</v>
      </c>
      <c r="J12" s="161">
        <v>18708</v>
      </c>
      <c r="K12" s="162">
        <v>14177457.6</v>
      </c>
      <c r="L12" s="162">
        <v>757.83</v>
      </c>
      <c r="M12" s="162">
        <v>768.07</v>
      </c>
      <c r="N12" s="161">
        <v>1805</v>
      </c>
      <c r="O12" s="162">
        <v>1413856.5</v>
      </c>
      <c r="P12" s="163">
        <v>783.3</v>
      </c>
      <c r="Q12" s="164">
        <v>783.3</v>
      </c>
    </row>
    <row r="13" spans="1:17">
      <c r="A13" s="160" t="s">
        <v>279</v>
      </c>
      <c r="B13" s="161">
        <v>102064</v>
      </c>
      <c r="C13" s="162">
        <v>86566674.980000004</v>
      </c>
      <c r="D13" s="162">
        <v>848.16</v>
      </c>
      <c r="E13" s="162">
        <v>847.34</v>
      </c>
      <c r="F13" s="161">
        <v>19648</v>
      </c>
      <c r="G13" s="162">
        <v>16681026.85</v>
      </c>
      <c r="H13" s="162">
        <v>848.99</v>
      </c>
      <c r="I13" s="162">
        <v>849.05</v>
      </c>
      <c r="J13" s="161">
        <v>7883</v>
      </c>
      <c r="K13" s="162">
        <v>6689255.04</v>
      </c>
      <c r="L13" s="162">
        <v>848.57</v>
      </c>
      <c r="M13" s="162">
        <v>846.16</v>
      </c>
      <c r="N13" s="161">
        <v>104</v>
      </c>
      <c r="O13" s="162">
        <v>85630.07</v>
      </c>
      <c r="P13" s="163">
        <v>823.37</v>
      </c>
      <c r="Q13" s="164">
        <v>822.5</v>
      </c>
    </row>
    <row r="14" spans="1:17">
      <c r="A14" s="160" t="s">
        <v>280</v>
      </c>
      <c r="B14" s="161">
        <v>104351</v>
      </c>
      <c r="C14" s="162">
        <v>99808439.489999995</v>
      </c>
      <c r="D14" s="162">
        <v>956.47</v>
      </c>
      <c r="E14" s="162">
        <v>960.03</v>
      </c>
      <c r="F14" s="161">
        <v>21040</v>
      </c>
      <c r="G14" s="162">
        <v>20071439.489999998</v>
      </c>
      <c r="H14" s="162">
        <v>953.97</v>
      </c>
      <c r="I14" s="162">
        <v>956.95</v>
      </c>
      <c r="J14" s="161">
        <v>7083</v>
      </c>
      <c r="K14" s="162">
        <v>6764015.3899999997</v>
      </c>
      <c r="L14" s="162">
        <v>954.96</v>
      </c>
      <c r="M14" s="162">
        <v>958.68</v>
      </c>
      <c r="N14" s="161">
        <v>0</v>
      </c>
      <c r="O14" s="162">
        <v>0</v>
      </c>
      <c r="P14" s="163">
        <v>0</v>
      </c>
      <c r="Q14" s="164" t="s">
        <v>252</v>
      </c>
    </row>
    <row r="15" spans="1:17">
      <c r="A15" s="160" t="s">
        <v>258</v>
      </c>
      <c r="B15" s="161">
        <v>529062</v>
      </c>
      <c r="C15" s="162">
        <v>671507614.87</v>
      </c>
      <c r="D15" s="162">
        <v>1269.24</v>
      </c>
      <c r="E15" s="162">
        <v>1291.1400000000001</v>
      </c>
      <c r="F15" s="161">
        <v>47420</v>
      </c>
      <c r="G15" s="162">
        <v>56963359.07</v>
      </c>
      <c r="H15" s="162">
        <v>1201.25</v>
      </c>
      <c r="I15" s="162">
        <v>1187.03</v>
      </c>
      <c r="J15" s="161">
        <v>24582</v>
      </c>
      <c r="K15" s="162">
        <v>28749126.100000001</v>
      </c>
      <c r="L15" s="162">
        <v>1169.52</v>
      </c>
      <c r="M15" s="162">
        <v>1143.3</v>
      </c>
      <c r="N15" s="161">
        <v>4</v>
      </c>
      <c r="O15" s="162">
        <v>5569.48</v>
      </c>
      <c r="P15" s="163">
        <v>1392.37</v>
      </c>
      <c r="Q15" s="164">
        <v>1454.7</v>
      </c>
    </row>
    <row r="16" spans="1:17">
      <c r="A16" s="160" t="s">
        <v>259</v>
      </c>
      <c r="B16" s="161">
        <v>247542</v>
      </c>
      <c r="C16" s="162">
        <v>413942143.70999998</v>
      </c>
      <c r="D16" s="162">
        <v>1672.21</v>
      </c>
      <c r="E16" s="162">
        <v>1640.74</v>
      </c>
      <c r="F16" s="161">
        <v>6850</v>
      </c>
      <c r="G16" s="162">
        <v>11363037.060000001</v>
      </c>
      <c r="H16" s="162">
        <v>1658.84</v>
      </c>
      <c r="I16" s="162">
        <v>1618.47</v>
      </c>
      <c r="J16" s="161">
        <v>2681</v>
      </c>
      <c r="K16" s="162">
        <v>4516566.01</v>
      </c>
      <c r="L16" s="162">
        <v>1684.66</v>
      </c>
      <c r="M16" s="162">
        <v>1660.78</v>
      </c>
      <c r="N16" s="161">
        <v>0</v>
      </c>
      <c r="O16" s="162">
        <v>0</v>
      </c>
      <c r="P16" s="163">
        <v>0</v>
      </c>
      <c r="Q16" s="164" t="s">
        <v>252</v>
      </c>
    </row>
    <row r="17" spans="1:17">
      <c r="A17" s="160" t="s">
        <v>260</v>
      </c>
      <c r="B17" s="161">
        <v>47237</v>
      </c>
      <c r="C17" s="162">
        <v>103697197.78</v>
      </c>
      <c r="D17" s="162">
        <v>2195.25</v>
      </c>
      <c r="E17" s="162">
        <v>2173.42</v>
      </c>
      <c r="F17" s="161">
        <v>915</v>
      </c>
      <c r="G17" s="162">
        <v>1994488.78</v>
      </c>
      <c r="H17" s="162">
        <v>2179.77</v>
      </c>
      <c r="I17" s="162">
        <v>2144.4</v>
      </c>
      <c r="J17" s="161">
        <v>519</v>
      </c>
      <c r="K17" s="162">
        <v>1125745.47</v>
      </c>
      <c r="L17" s="162">
        <v>2169.0700000000002</v>
      </c>
      <c r="M17" s="162">
        <v>2128.67</v>
      </c>
      <c r="N17" s="161">
        <v>0</v>
      </c>
      <c r="O17" s="162">
        <v>0</v>
      </c>
      <c r="P17" s="163">
        <v>0</v>
      </c>
      <c r="Q17" s="164" t="s">
        <v>252</v>
      </c>
    </row>
    <row r="18" spans="1:17">
      <c r="A18" s="160" t="s">
        <v>282</v>
      </c>
      <c r="B18" s="161">
        <v>12468</v>
      </c>
      <c r="C18" s="162">
        <v>33864565.82</v>
      </c>
      <c r="D18" s="162">
        <v>2716.12</v>
      </c>
      <c r="E18" s="162">
        <v>2709.67</v>
      </c>
      <c r="F18" s="161">
        <v>240</v>
      </c>
      <c r="G18" s="162">
        <v>657119.07999999996</v>
      </c>
      <c r="H18" s="162">
        <v>2738</v>
      </c>
      <c r="I18" s="162">
        <v>2736.94</v>
      </c>
      <c r="J18" s="161">
        <v>147</v>
      </c>
      <c r="K18" s="162">
        <v>401557.82</v>
      </c>
      <c r="L18" s="162">
        <v>2731.69</v>
      </c>
      <c r="M18" s="162">
        <v>2724.4</v>
      </c>
      <c r="N18" s="161">
        <v>0</v>
      </c>
      <c r="O18" s="162">
        <v>0</v>
      </c>
      <c r="P18" s="163">
        <v>0</v>
      </c>
      <c r="Q18" s="164" t="s">
        <v>252</v>
      </c>
    </row>
    <row r="19" spans="1:17">
      <c r="A19" s="160" t="s">
        <v>283</v>
      </c>
      <c r="B19" s="161">
        <v>3259</v>
      </c>
      <c r="C19" s="162">
        <v>10377373.42</v>
      </c>
      <c r="D19" s="162">
        <v>3184.22</v>
      </c>
      <c r="E19" s="162">
        <v>3154.67</v>
      </c>
      <c r="F19" s="161">
        <v>59</v>
      </c>
      <c r="G19" s="162">
        <v>185148.57</v>
      </c>
      <c r="H19" s="162">
        <v>3138.11</v>
      </c>
      <c r="I19" s="162">
        <v>3110.8</v>
      </c>
      <c r="J19" s="161">
        <v>22</v>
      </c>
      <c r="K19" s="162">
        <v>69252.600000000006</v>
      </c>
      <c r="L19" s="162">
        <v>3147.85</v>
      </c>
      <c r="M19" s="162">
        <v>3136.7</v>
      </c>
      <c r="N19" s="161">
        <v>0</v>
      </c>
      <c r="O19" s="162">
        <v>0</v>
      </c>
      <c r="P19" s="163">
        <v>0</v>
      </c>
      <c r="Q19" s="164" t="s">
        <v>252</v>
      </c>
    </row>
    <row r="20" spans="1:17">
      <c r="A20" s="160" t="s">
        <v>284</v>
      </c>
      <c r="B20" s="161">
        <v>902</v>
      </c>
      <c r="C20" s="162">
        <v>3364907.61</v>
      </c>
      <c r="D20" s="162">
        <v>3730.5</v>
      </c>
      <c r="E20" s="162">
        <v>3721.51</v>
      </c>
      <c r="F20" s="161">
        <v>10</v>
      </c>
      <c r="G20" s="162">
        <v>36480.19</v>
      </c>
      <c r="H20" s="162">
        <v>3648.02</v>
      </c>
      <c r="I20" s="162">
        <v>3643.75</v>
      </c>
      <c r="J20" s="161">
        <v>8</v>
      </c>
      <c r="K20" s="162">
        <v>30509.08</v>
      </c>
      <c r="L20" s="162">
        <v>3813.64</v>
      </c>
      <c r="M20" s="162">
        <v>3842.68</v>
      </c>
      <c r="N20" s="161">
        <v>0</v>
      </c>
      <c r="O20" s="162">
        <v>0</v>
      </c>
      <c r="P20" s="163">
        <v>0</v>
      </c>
      <c r="Q20" s="164" t="s">
        <v>252</v>
      </c>
    </row>
    <row r="21" spans="1:17" ht="15.75" thickBot="1">
      <c r="A21" s="165" t="s">
        <v>285</v>
      </c>
      <c r="B21" s="166">
        <v>760</v>
      </c>
      <c r="C21" s="167">
        <v>3368928.73</v>
      </c>
      <c r="D21" s="167">
        <v>4432.8</v>
      </c>
      <c r="E21" s="167">
        <v>4275.95</v>
      </c>
      <c r="F21" s="166">
        <v>9</v>
      </c>
      <c r="G21" s="167">
        <v>41029.86</v>
      </c>
      <c r="H21" s="167">
        <v>4558.87</v>
      </c>
      <c r="I21" s="167">
        <v>4331.29</v>
      </c>
      <c r="J21" s="166">
        <v>4</v>
      </c>
      <c r="K21" s="167">
        <v>23749.61</v>
      </c>
      <c r="L21" s="167">
        <v>5937.4</v>
      </c>
      <c r="M21" s="167">
        <v>5323</v>
      </c>
      <c r="N21" s="166">
        <v>0</v>
      </c>
      <c r="O21" s="167">
        <v>0</v>
      </c>
      <c r="P21" s="168">
        <v>0</v>
      </c>
      <c r="Q21" s="169" t="s">
        <v>252</v>
      </c>
    </row>
    <row r="22" spans="1:17" ht="16.5" thickBot="1">
      <c r="A22" s="170" t="s">
        <v>422</v>
      </c>
      <c r="B22" s="171">
        <v>1939820</v>
      </c>
      <c r="C22" s="172">
        <v>1887966469.4300001</v>
      </c>
      <c r="D22" s="172">
        <v>973.27</v>
      </c>
      <c r="E22" s="172">
        <v>873.8</v>
      </c>
      <c r="F22" s="171">
        <v>385849</v>
      </c>
      <c r="G22" s="172">
        <v>241630547.08000001</v>
      </c>
      <c r="H22" s="172">
        <v>626.23</v>
      </c>
      <c r="I22" s="172">
        <v>534.42999999999995</v>
      </c>
      <c r="J22" s="171">
        <v>212749</v>
      </c>
      <c r="K22" s="172">
        <v>132364909.33</v>
      </c>
      <c r="L22" s="172">
        <v>622.16</v>
      </c>
      <c r="M22" s="172">
        <v>521.14</v>
      </c>
      <c r="N22" s="171">
        <v>10807</v>
      </c>
      <c r="O22" s="172">
        <v>3107123.86</v>
      </c>
      <c r="P22" s="173">
        <v>287.51</v>
      </c>
      <c r="Q22" s="174">
        <v>170.49</v>
      </c>
    </row>
    <row r="24" spans="1:17" ht="15.75">
      <c r="A24" s="449" t="s">
        <v>663</v>
      </c>
      <c r="B24" s="449"/>
      <c r="C24" s="449"/>
      <c r="D24" s="449"/>
      <c r="E24" s="449"/>
      <c r="F24" s="449"/>
      <c r="G24" s="449"/>
      <c r="H24" s="449"/>
      <c r="I24" s="449"/>
      <c r="J24" s="449"/>
      <c r="K24" s="449"/>
      <c r="L24" s="449"/>
      <c r="M24" s="449"/>
      <c r="N24" s="449"/>
      <c r="O24" s="449"/>
      <c r="P24" s="449"/>
      <c r="Q24" s="449"/>
    </row>
    <row r="25" spans="1:17" ht="16.5" thickBot="1">
      <c r="A25" s="247"/>
      <c r="B25" s="247"/>
      <c r="C25" s="247"/>
      <c r="D25" s="247"/>
      <c r="E25" s="247"/>
      <c r="F25" s="247"/>
      <c r="G25" s="247"/>
      <c r="H25" s="247"/>
      <c r="I25" s="247"/>
      <c r="J25" s="247"/>
      <c r="K25" s="247"/>
      <c r="L25" s="247"/>
      <c r="M25" s="247"/>
      <c r="N25" s="247"/>
      <c r="O25" s="247"/>
      <c r="P25" s="247"/>
      <c r="Q25" s="154"/>
    </row>
    <row r="26" spans="1:17">
      <c r="A26" s="450" t="s">
        <v>10</v>
      </c>
      <c r="B26" s="452" t="s">
        <v>2</v>
      </c>
      <c r="C26" s="453"/>
      <c r="D26" s="453"/>
      <c r="E26" s="454"/>
      <c r="F26" s="452" t="s">
        <v>3</v>
      </c>
      <c r="G26" s="453"/>
      <c r="H26" s="453"/>
      <c r="I26" s="454"/>
      <c r="J26" s="452" t="s">
        <v>11</v>
      </c>
      <c r="K26" s="453"/>
      <c r="L26" s="453"/>
      <c r="M26" s="454"/>
      <c r="N26" s="452" t="s">
        <v>12</v>
      </c>
      <c r="O26" s="453"/>
      <c r="P26" s="453"/>
      <c r="Q26" s="455"/>
    </row>
    <row r="27" spans="1:17" ht="15.75" thickBot="1">
      <c r="A27" s="451"/>
      <c r="B27" s="57" t="s">
        <v>0</v>
      </c>
      <c r="C27" s="58" t="s">
        <v>28</v>
      </c>
      <c r="D27" s="58" t="s">
        <v>13</v>
      </c>
      <c r="E27" s="58" t="s">
        <v>253</v>
      </c>
      <c r="F27" s="57" t="s">
        <v>0</v>
      </c>
      <c r="G27" s="58" t="s">
        <v>28</v>
      </c>
      <c r="H27" s="58" t="s">
        <v>13</v>
      </c>
      <c r="I27" s="58" t="s">
        <v>253</v>
      </c>
      <c r="J27" s="57" t="s">
        <v>0</v>
      </c>
      <c r="K27" s="58" t="s">
        <v>28</v>
      </c>
      <c r="L27" s="58" t="s">
        <v>13</v>
      </c>
      <c r="M27" s="58" t="s">
        <v>253</v>
      </c>
      <c r="N27" s="57" t="s">
        <v>0</v>
      </c>
      <c r="O27" s="58" t="s">
        <v>28</v>
      </c>
      <c r="P27" s="58" t="s">
        <v>13</v>
      </c>
      <c r="Q27" s="59" t="s">
        <v>253</v>
      </c>
    </row>
    <row r="28" spans="1:17">
      <c r="A28" s="155" t="s">
        <v>271</v>
      </c>
      <c r="B28" s="156">
        <v>19142</v>
      </c>
      <c r="C28" s="157">
        <v>1037538.1</v>
      </c>
      <c r="D28" s="157">
        <v>54.2</v>
      </c>
      <c r="E28" s="157">
        <v>52.94</v>
      </c>
      <c r="F28" s="156">
        <v>2027</v>
      </c>
      <c r="G28" s="157">
        <v>132926.54</v>
      </c>
      <c r="H28" s="157">
        <v>65.58</v>
      </c>
      <c r="I28" s="157">
        <v>67.53</v>
      </c>
      <c r="J28" s="156">
        <v>1187</v>
      </c>
      <c r="K28" s="157">
        <v>66851.5</v>
      </c>
      <c r="L28" s="157">
        <v>56.32</v>
      </c>
      <c r="M28" s="157">
        <v>56.29</v>
      </c>
      <c r="N28" s="156">
        <v>1194</v>
      </c>
      <c r="O28" s="157">
        <v>77970.94</v>
      </c>
      <c r="P28" s="158">
        <v>65.3</v>
      </c>
      <c r="Q28" s="159">
        <v>66.28</v>
      </c>
    </row>
    <row r="29" spans="1:17">
      <c r="A29" s="160" t="s">
        <v>272</v>
      </c>
      <c r="B29" s="161">
        <v>11165</v>
      </c>
      <c r="C29" s="162">
        <v>1595297.01</v>
      </c>
      <c r="D29" s="162">
        <v>142.88</v>
      </c>
      <c r="E29" s="162">
        <v>139.16</v>
      </c>
      <c r="F29" s="161">
        <v>4302</v>
      </c>
      <c r="G29" s="162">
        <v>670201.61</v>
      </c>
      <c r="H29" s="162">
        <v>155.79</v>
      </c>
      <c r="I29" s="162">
        <v>161.76</v>
      </c>
      <c r="J29" s="161">
        <v>879</v>
      </c>
      <c r="K29" s="162">
        <v>129607.57</v>
      </c>
      <c r="L29" s="162">
        <v>147.44999999999999</v>
      </c>
      <c r="M29" s="162">
        <v>146.91</v>
      </c>
      <c r="N29" s="161">
        <v>1060</v>
      </c>
      <c r="O29" s="162">
        <v>154559.98000000001</v>
      </c>
      <c r="P29" s="163">
        <v>145.81</v>
      </c>
      <c r="Q29" s="164">
        <v>149.91999999999999</v>
      </c>
    </row>
    <row r="30" spans="1:17">
      <c r="A30" s="160" t="s">
        <v>273</v>
      </c>
      <c r="B30" s="161">
        <v>5353</v>
      </c>
      <c r="C30" s="162">
        <v>1318520.53</v>
      </c>
      <c r="D30" s="162">
        <v>246.31</v>
      </c>
      <c r="E30" s="162">
        <v>245</v>
      </c>
      <c r="F30" s="161">
        <v>3752</v>
      </c>
      <c r="G30" s="162">
        <v>925724.74</v>
      </c>
      <c r="H30" s="162">
        <v>246.73</v>
      </c>
      <c r="I30" s="162">
        <v>245.4</v>
      </c>
      <c r="J30" s="161">
        <v>2009</v>
      </c>
      <c r="K30" s="162">
        <v>535101.87</v>
      </c>
      <c r="L30" s="162">
        <v>266.35000000000002</v>
      </c>
      <c r="M30" s="162">
        <v>275.67</v>
      </c>
      <c r="N30" s="161">
        <v>244</v>
      </c>
      <c r="O30" s="162">
        <v>56542.17</v>
      </c>
      <c r="P30" s="163">
        <v>231.73</v>
      </c>
      <c r="Q30" s="164">
        <v>226.29</v>
      </c>
    </row>
    <row r="31" spans="1:17">
      <c r="A31" s="160" t="s">
        <v>274</v>
      </c>
      <c r="B31" s="161">
        <v>37246</v>
      </c>
      <c r="C31" s="162">
        <v>13762930.279999999</v>
      </c>
      <c r="D31" s="162">
        <v>369.51</v>
      </c>
      <c r="E31" s="162">
        <v>366.29</v>
      </c>
      <c r="F31" s="161">
        <v>4994</v>
      </c>
      <c r="G31" s="162">
        <v>1798791.08</v>
      </c>
      <c r="H31" s="162">
        <v>360.19</v>
      </c>
      <c r="I31" s="162">
        <v>360</v>
      </c>
      <c r="J31" s="161">
        <v>22231</v>
      </c>
      <c r="K31" s="162">
        <v>8070981.79</v>
      </c>
      <c r="L31" s="162">
        <v>363.05</v>
      </c>
      <c r="M31" s="162">
        <v>360</v>
      </c>
      <c r="N31" s="161">
        <v>835</v>
      </c>
      <c r="O31" s="162">
        <v>301142.15000000002</v>
      </c>
      <c r="P31" s="163">
        <v>360.65</v>
      </c>
      <c r="Q31" s="164">
        <v>360</v>
      </c>
    </row>
    <row r="32" spans="1:17">
      <c r="A32" s="160" t="s">
        <v>275</v>
      </c>
      <c r="B32" s="161">
        <v>66447</v>
      </c>
      <c r="C32" s="162">
        <v>30364256.640000001</v>
      </c>
      <c r="D32" s="162">
        <v>456.97</v>
      </c>
      <c r="E32" s="162">
        <v>457.88</v>
      </c>
      <c r="F32" s="161">
        <v>3791</v>
      </c>
      <c r="G32" s="162">
        <v>1674179.38</v>
      </c>
      <c r="H32" s="162">
        <v>441.62</v>
      </c>
      <c r="I32" s="162">
        <v>433.47</v>
      </c>
      <c r="J32" s="161">
        <v>23463</v>
      </c>
      <c r="K32" s="162">
        <v>10757516.02</v>
      </c>
      <c r="L32" s="162">
        <v>458.49</v>
      </c>
      <c r="M32" s="162">
        <v>466.78</v>
      </c>
      <c r="N32" s="161">
        <v>0</v>
      </c>
      <c r="O32" s="162">
        <v>0</v>
      </c>
      <c r="P32" s="163">
        <v>0</v>
      </c>
      <c r="Q32" s="164" t="s">
        <v>252</v>
      </c>
    </row>
    <row r="33" spans="1:17">
      <c r="A33" s="160" t="s">
        <v>276</v>
      </c>
      <c r="B33" s="161">
        <v>74560</v>
      </c>
      <c r="C33" s="162">
        <v>40987964.939999998</v>
      </c>
      <c r="D33" s="162">
        <v>549.73</v>
      </c>
      <c r="E33" s="162">
        <v>549.28</v>
      </c>
      <c r="F33" s="161">
        <v>2686</v>
      </c>
      <c r="G33" s="162">
        <v>1456602.98</v>
      </c>
      <c r="H33" s="162">
        <v>542.29</v>
      </c>
      <c r="I33" s="162">
        <v>531.54</v>
      </c>
      <c r="J33" s="161">
        <v>19612</v>
      </c>
      <c r="K33" s="162">
        <v>10741687.51</v>
      </c>
      <c r="L33" s="162">
        <v>547.71</v>
      </c>
      <c r="M33" s="162">
        <v>544.62</v>
      </c>
      <c r="N33" s="161">
        <v>0</v>
      </c>
      <c r="O33" s="162">
        <v>0</v>
      </c>
      <c r="P33" s="163">
        <v>0</v>
      </c>
      <c r="Q33" s="164" t="s">
        <v>252</v>
      </c>
    </row>
    <row r="34" spans="1:17">
      <c r="A34" s="160" t="s">
        <v>277</v>
      </c>
      <c r="B34" s="161">
        <v>74073</v>
      </c>
      <c r="C34" s="162">
        <v>48184767.850000001</v>
      </c>
      <c r="D34" s="162">
        <v>650.5</v>
      </c>
      <c r="E34" s="162">
        <v>650.51</v>
      </c>
      <c r="F34" s="161">
        <v>1403</v>
      </c>
      <c r="G34" s="162">
        <v>905714.64</v>
      </c>
      <c r="H34" s="162">
        <v>645.55999999999995</v>
      </c>
      <c r="I34" s="162">
        <v>643.78</v>
      </c>
      <c r="J34" s="161">
        <v>16692</v>
      </c>
      <c r="K34" s="162">
        <v>10830856.720000001</v>
      </c>
      <c r="L34" s="162">
        <v>648.87</v>
      </c>
      <c r="M34" s="162">
        <v>647.16999999999996</v>
      </c>
      <c r="N34" s="161">
        <v>2</v>
      </c>
      <c r="O34" s="162">
        <v>1342.8</v>
      </c>
      <c r="P34" s="163">
        <v>671.4</v>
      </c>
      <c r="Q34" s="164">
        <v>671.4</v>
      </c>
    </row>
    <row r="35" spans="1:17">
      <c r="A35" s="160" t="s">
        <v>278</v>
      </c>
      <c r="B35" s="161">
        <v>71278</v>
      </c>
      <c r="C35" s="162">
        <v>53375428.600000001</v>
      </c>
      <c r="D35" s="162">
        <v>748.83</v>
      </c>
      <c r="E35" s="162">
        <v>749.39</v>
      </c>
      <c r="F35" s="161">
        <v>1044</v>
      </c>
      <c r="G35" s="162">
        <v>783355.11</v>
      </c>
      <c r="H35" s="162">
        <v>750.34</v>
      </c>
      <c r="I35" s="162">
        <v>748.28</v>
      </c>
      <c r="J35" s="161">
        <v>12950</v>
      </c>
      <c r="K35" s="162">
        <v>9779603.3200000003</v>
      </c>
      <c r="L35" s="162">
        <v>755.18</v>
      </c>
      <c r="M35" s="162">
        <v>760.48</v>
      </c>
      <c r="N35" s="161">
        <v>991</v>
      </c>
      <c r="O35" s="162">
        <v>776250.3</v>
      </c>
      <c r="P35" s="163">
        <v>783.3</v>
      </c>
      <c r="Q35" s="164">
        <v>783.3</v>
      </c>
    </row>
    <row r="36" spans="1:17">
      <c r="A36" s="160" t="s">
        <v>279</v>
      </c>
      <c r="B36" s="161">
        <v>54655</v>
      </c>
      <c r="C36" s="162">
        <v>46325220.399999999</v>
      </c>
      <c r="D36" s="162">
        <v>847.59</v>
      </c>
      <c r="E36" s="162">
        <v>846.24</v>
      </c>
      <c r="F36" s="161">
        <v>903</v>
      </c>
      <c r="G36" s="162">
        <v>767774.57</v>
      </c>
      <c r="H36" s="162">
        <v>850.25</v>
      </c>
      <c r="I36" s="162">
        <v>852.33</v>
      </c>
      <c r="J36" s="161">
        <v>6382</v>
      </c>
      <c r="K36" s="162">
        <v>5418204.96</v>
      </c>
      <c r="L36" s="162">
        <v>848.98</v>
      </c>
      <c r="M36" s="162">
        <v>847.46</v>
      </c>
      <c r="N36" s="161">
        <v>62</v>
      </c>
      <c r="O36" s="162">
        <v>51085.07</v>
      </c>
      <c r="P36" s="163">
        <v>823.95</v>
      </c>
      <c r="Q36" s="164">
        <v>822.5</v>
      </c>
    </row>
    <row r="37" spans="1:17">
      <c r="A37" s="160" t="s">
        <v>280</v>
      </c>
      <c r="B37" s="161">
        <v>55434</v>
      </c>
      <c r="C37" s="162">
        <v>53091460.270000003</v>
      </c>
      <c r="D37" s="162">
        <v>957.74</v>
      </c>
      <c r="E37" s="162">
        <v>962.8</v>
      </c>
      <c r="F37" s="161">
        <v>897</v>
      </c>
      <c r="G37" s="162">
        <v>855608.28</v>
      </c>
      <c r="H37" s="162">
        <v>953.86</v>
      </c>
      <c r="I37" s="162">
        <v>955.38</v>
      </c>
      <c r="J37" s="161">
        <v>6035</v>
      </c>
      <c r="K37" s="162">
        <v>5767529.6699999999</v>
      </c>
      <c r="L37" s="162">
        <v>955.68</v>
      </c>
      <c r="M37" s="162">
        <v>960.07</v>
      </c>
      <c r="N37" s="161">
        <v>0</v>
      </c>
      <c r="O37" s="162">
        <v>0</v>
      </c>
      <c r="P37" s="163">
        <v>0</v>
      </c>
      <c r="Q37" s="164" t="s">
        <v>252</v>
      </c>
    </row>
    <row r="38" spans="1:17">
      <c r="A38" s="160" t="s">
        <v>258</v>
      </c>
      <c r="B38" s="161">
        <v>340452</v>
      </c>
      <c r="C38" s="162">
        <v>436494126.06</v>
      </c>
      <c r="D38" s="162">
        <v>1282.0999999999999</v>
      </c>
      <c r="E38" s="162">
        <v>1297.69</v>
      </c>
      <c r="F38" s="161">
        <v>2292</v>
      </c>
      <c r="G38" s="162">
        <v>2705849.24</v>
      </c>
      <c r="H38" s="162">
        <v>1180.56</v>
      </c>
      <c r="I38" s="162">
        <v>1156.07</v>
      </c>
      <c r="J38" s="161">
        <v>17505</v>
      </c>
      <c r="K38" s="162">
        <v>20729105.199999999</v>
      </c>
      <c r="L38" s="162">
        <v>1184.18</v>
      </c>
      <c r="M38" s="162">
        <v>1163.83</v>
      </c>
      <c r="N38" s="161">
        <v>3</v>
      </c>
      <c r="O38" s="162">
        <v>4114.78</v>
      </c>
      <c r="P38" s="163">
        <v>1371.59</v>
      </c>
      <c r="Q38" s="164">
        <v>1454.7</v>
      </c>
    </row>
    <row r="39" spans="1:17">
      <c r="A39" s="160" t="s">
        <v>259</v>
      </c>
      <c r="B39" s="161">
        <v>182195</v>
      </c>
      <c r="C39" s="162">
        <v>305472927.31</v>
      </c>
      <c r="D39" s="162">
        <v>1676.63</v>
      </c>
      <c r="E39" s="162">
        <v>1645.89</v>
      </c>
      <c r="F39" s="161">
        <v>345</v>
      </c>
      <c r="G39" s="162">
        <v>576881.34</v>
      </c>
      <c r="H39" s="162">
        <v>1672.12</v>
      </c>
      <c r="I39" s="162">
        <v>1640.7</v>
      </c>
      <c r="J39" s="161">
        <v>2345</v>
      </c>
      <c r="K39" s="162">
        <v>3955334.81</v>
      </c>
      <c r="L39" s="162">
        <v>1686.71</v>
      </c>
      <c r="M39" s="162">
        <v>1664.93</v>
      </c>
      <c r="N39" s="161">
        <v>0</v>
      </c>
      <c r="O39" s="162">
        <v>0</v>
      </c>
      <c r="P39" s="163">
        <v>0</v>
      </c>
      <c r="Q39" s="164" t="s">
        <v>252</v>
      </c>
    </row>
    <row r="40" spans="1:17">
      <c r="A40" s="160" t="s">
        <v>260</v>
      </c>
      <c r="B40" s="161">
        <v>37200</v>
      </c>
      <c r="C40" s="162">
        <v>81608175.280000001</v>
      </c>
      <c r="D40" s="162">
        <v>2193.77</v>
      </c>
      <c r="E40" s="162">
        <v>2172.48</v>
      </c>
      <c r="F40" s="161">
        <v>68</v>
      </c>
      <c r="G40" s="162">
        <v>148322.23000000001</v>
      </c>
      <c r="H40" s="162">
        <v>2181.21</v>
      </c>
      <c r="I40" s="162">
        <v>2140.89</v>
      </c>
      <c r="J40" s="161">
        <v>447</v>
      </c>
      <c r="K40" s="162">
        <v>971434.86</v>
      </c>
      <c r="L40" s="162">
        <v>2173.23</v>
      </c>
      <c r="M40" s="162">
        <v>2137.21</v>
      </c>
      <c r="N40" s="161">
        <v>0</v>
      </c>
      <c r="O40" s="162">
        <v>0</v>
      </c>
      <c r="P40" s="163">
        <v>0</v>
      </c>
      <c r="Q40" s="164" t="s">
        <v>252</v>
      </c>
    </row>
    <row r="41" spans="1:17">
      <c r="A41" s="160" t="s">
        <v>282</v>
      </c>
      <c r="B41" s="161">
        <v>8700</v>
      </c>
      <c r="C41" s="162">
        <v>23657973.18</v>
      </c>
      <c r="D41" s="162">
        <v>2719.31</v>
      </c>
      <c r="E41" s="162">
        <v>2714.88</v>
      </c>
      <c r="F41" s="161">
        <v>16</v>
      </c>
      <c r="G41" s="162">
        <v>42779.23</v>
      </c>
      <c r="H41" s="162">
        <v>2673.7</v>
      </c>
      <c r="I41" s="162">
        <v>2645.08</v>
      </c>
      <c r="J41" s="161">
        <v>125</v>
      </c>
      <c r="K41" s="162">
        <v>341548.69</v>
      </c>
      <c r="L41" s="162">
        <v>2732.39</v>
      </c>
      <c r="M41" s="162">
        <v>2724.4</v>
      </c>
      <c r="N41" s="161">
        <v>0</v>
      </c>
      <c r="O41" s="162">
        <v>0</v>
      </c>
      <c r="P41" s="163">
        <v>0</v>
      </c>
      <c r="Q41" s="164" t="s">
        <v>252</v>
      </c>
    </row>
    <row r="42" spans="1:17">
      <c r="A42" s="160" t="s">
        <v>283</v>
      </c>
      <c r="B42" s="161">
        <v>2282</v>
      </c>
      <c r="C42" s="162">
        <v>7255032.5</v>
      </c>
      <c r="D42" s="162">
        <v>3179.24</v>
      </c>
      <c r="E42" s="162">
        <v>3151.31</v>
      </c>
      <c r="F42" s="161">
        <v>9</v>
      </c>
      <c r="G42" s="162">
        <v>28184.73</v>
      </c>
      <c r="H42" s="162">
        <v>3131.64</v>
      </c>
      <c r="I42" s="162">
        <v>3166.81</v>
      </c>
      <c r="J42" s="161">
        <v>19</v>
      </c>
      <c r="K42" s="162">
        <v>59965.75</v>
      </c>
      <c r="L42" s="162">
        <v>3156.09</v>
      </c>
      <c r="M42" s="162">
        <v>3153.77</v>
      </c>
      <c r="N42" s="161">
        <v>0</v>
      </c>
      <c r="O42" s="162">
        <v>0</v>
      </c>
      <c r="P42" s="163">
        <v>0</v>
      </c>
      <c r="Q42" s="164" t="s">
        <v>252</v>
      </c>
    </row>
    <row r="43" spans="1:17">
      <c r="A43" s="160" t="s">
        <v>284</v>
      </c>
      <c r="B43" s="161">
        <v>594</v>
      </c>
      <c r="C43" s="162">
        <v>2217508.69</v>
      </c>
      <c r="D43" s="162">
        <v>3733.18</v>
      </c>
      <c r="E43" s="162">
        <v>3719.32</v>
      </c>
      <c r="F43" s="161">
        <v>1</v>
      </c>
      <c r="G43" s="162">
        <v>3720.76</v>
      </c>
      <c r="H43" s="162">
        <v>3720.76</v>
      </c>
      <c r="I43" s="162">
        <v>3720.76</v>
      </c>
      <c r="J43" s="161">
        <v>7</v>
      </c>
      <c r="K43" s="162">
        <v>26962.47</v>
      </c>
      <c r="L43" s="162">
        <v>3851.78</v>
      </c>
      <c r="M43" s="162">
        <v>3907.69</v>
      </c>
      <c r="N43" s="161">
        <v>0</v>
      </c>
      <c r="O43" s="162">
        <v>0</v>
      </c>
      <c r="P43" s="163">
        <v>0</v>
      </c>
      <c r="Q43" s="164" t="s">
        <v>252</v>
      </c>
    </row>
    <row r="44" spans="1:17" ht="15.75" thickBot="1">
      <c r="A44" s="165" t="s">
        <v>285</v>
      </c>
      <c r="B44" s="166">
        <v>562</v>
      </c>
      <c r="C44" s="167">
        <v>2471984.5299999998</v>
      </c>
      <c r="D44" s="167">
        <v>4398.55</v>
      </c>
      <c r="E44" s="167">
        <v>4265.55</v>
      </c>
      <c r="F44" s="166">
        <v>2</v>
      </c>
      <c r="G44" s="167">
        <v>9157.4500000000007</v>
      </c>
      <c r="H44" s="167">
        <v>4578.7299999999996</v>
      </c>
      <c r="I44" s="167">
        <v>4578.7299999999996</v>
      </c>
      <c r="J44" s="166">
        <v>4</v>
      </c>
      <c r="K44" s="167">
        <v>23749.61</v>
      </c>
      <c r="L44" s="167">
        <v>5937.4</v>
      </c>
      <c r="M44" s="167">
        <v>5323</v>
      </c>
      <c r="N44" s="166">
        <v>0</v>
      </c>
      <c r="O44" s="167">
        <v>0</v>
      </c>
      <c r="P44" s="168">
        <v>0</v>
      </c>
      <c r="Q44" s="169" t="s">
        <v>252</v>
      </c>
    </row>
    <row r="45" spans="1:17" ht="16.5" thickBot="1">
      <c r="A45" s="170" t="s">
        <v>422</v>
      </c>
      <c r="B45" s="171">
        <v>1041338</v>
      </c>
      <c r="C45" s="172">
        <v>1149221112.1700001</v>
      </c>
      <c r="D45" s="172">
        <v>1103.5999999999999</v>
      </c>
      <c r="E45" s="172">
        <v>1111.93</v>
      </c>
      <c r="F45" s="171">
        <v>28532</v>
      </c>
      <c r="G45" s="172">
        <v>13485773.91</v>
      </c>
      <c r="H45" s="172">
        <v>472.65</v>
      </c>
      <c r="I45" s="172">
        <v>390.46</v>
      </c>
      <c r="J45" s="171">
        <v>131892</v>
      </c>
      <c r="K45" s="172">
        <v>88206042.319999993</v>
      </c>
      <c r="L45" s="172">
        <v>668.77</v>
      </c>
      <c r="M45" s="172">
        <v>584.04</v>
      </c>
      <c r="N45" s="171">
        <v>4391</v>
      </c>
      <c r="O45" s="172">
        <v>1423008.19</v>
      </c>
      <c r="P45" s="173">
        <v>324.07</v>
      </c>
      <c r="Q45" s="174">
        <v>185.14</v>
      </c>
    </row>
    <row r="47" spans="1:17" ht="15.75">
      <c r="A47" s="440" t="s">
        <v>662</v>
      </c>
      <c r="B47" s="440"/>
      <c r="C47" s="440"/>
      <c r="D47" s="440"/>
      <c r="E47" s="440"/>
      <c r="F47" s="440"/>
      <c r="G47" s="440"/>
      <c r="H47" s="440"/>
      <c r="I47" s="440"/>
      <c r="J47" s="440"/>
      <c r="K47" s="440"/>
      <c r="L47" s="440"/>
      <c r="M47" s="440"/>
      <c r="N47" s="440"/>
      <c r="O47" s="440"/>
      <c r="P47" s="440"/>
      <c r="Q47" s="440"/>
    </row>
    <row r="48" spans="1:17" ht="15.75" thickBot="1"/>
    <row r="49" spans="1:17">
      <c r="A49" s="441" t="s">
        <v>10</v>
      </c>
      <c r="B49" s="443" t="s">
        <v>2</v>
      </c>
      <c r="C49" s="444"/>
      <c r="D49" s="444"/>
      <c r="E49" s="445"/>
      <c r="F49" s="443" t="s">
        <v>3</v>
      </c>
      <c r="G49" s="444"/>
      <c r="H49" s="444"/>
      <c r="I49" s="445"/>
      <c r="J49" s="443" t="s">
        <v>11</v>
      </c>
      <c r="K49" s="444"/>
      <c r="L49" s="444"/>
      <c r="M49" s="445"/>
      <c r="N49" s="443" t="s">
        <v>12</v>
      </c>
      <c r="O49" s="444"/>
      <c r="P49" s="444"/>
      <c r="Q49" s="446"/>
    </row>
    <row r="50" spans="1:17" ht="15.75" thickBot="1">
      <c r="A50" s="442"/>
      <c r="B50" s="60" t="s">
        <v>0</v>
      </c>
      <c r="C50" s="61" t="s">
        <v>28</v>
      </c>
      <c r="D50" s="61" t="s">
        <v>13</v>
      </c>
      <c r="E50" s="61" t="s">
        <v>253</v>
      </c>
      <c r="F50" s="60" t="s">
        <v>0</v>
      </c>
      <c r="G50" s="61" t="s">
        <v>28</v>
      </c>
      <c r="H50" s="61" t="s">
        <v>13</v>
      </c>
      <c r="I50" s="61" t="s">
        <v>253</v>
      </c>
      <c r="J50" s="60" t="s">
        <v>0</v>
      </c>
      <c r="K50" s="61" t="s">
        <v>28</v>
      </c>
      <c r="L50" s="61" t="s">
        <v>13</v>
      </c>
      <c r="M50" s="61" t="s">
        <v>253</v>
      </c>
      <c r="N50" s="60" t="s">
        <v>0</v>
      </c>
      <c r="O50" s="61" t="s">
        <v>28</v>
      </c>
      <c r="P50" s="61" t="s">
        <v>13</v>
      </c>
      <c r="Q50" s="62" t="s">
        <v>253</v>
      </c>
    </row>
    <row r="51" spans="1:17">
      <c r="A51" s="175" t="s">
        <v>271</v>
      </c>
      <c r="B51" s="176">
        <v>13700</v>
      </c>
      <c r="C51" s="177">
        <v>802101.89</v>
      </c>
      <c r="D51" s="177">
        <v>58.55</v>
      </c>
      <c r="E51" s="177">
        <v>58.38</v>
      </c>
      <c r="F51" s="176">
        <v>9788</v>
      </c>
      <c r="G51" s="177">
        <v>603584.26</v>
      </c>
      <c r="H51" s="177">
        <v>61.67</v>
      </c>
      <c r="I51" s="177">
        <v>63.16</v>
      </c>
      <c r="J51" s="176">
        <v>486</v>
      </c>
      <c r="K51" s="177">
        <v>28560.94</v>
      </c>
      <c r="L51" s="177">
        <v>58.77</v>
      </c>
      <c r="M51" s="177">
        <v>61.18</v>
      </c>
      <c r="N51" s="176">
        <v>1458</v>
      </c>
      <c r="O51" s="177">
        <v>104431.8</v>
      </c>
      <c r="P51" s="178">
        <v>71.63</v>
      </c>
      <c r="Q51" s="179">
        <v>74.44</v>
      </c>
    </row>
    <row r="52" spans="1:17">
      <c r="A52" s="180" t="s">
        <v>272</v>
      </c>
      <c r="B52" s="181">
        <v>11569</v>
      </c>
      <c r="C52" s="182">
        <v>1681206.85</v>
      </c>
      <c r="D52" s="182">
        <v>145.32</v>
      </c>
      <c r="E52" s="182">
        <v>144</v>
      </c>
      <c r="F52" s="181">
        <v>10119</v>
      </c>
      <c r="G52" s="182">
        <v>1536354.86</v>
      </c>
      <c r="H52" s="182">
        <v>151.83000000000001</v>
      </c>
      <c r="I52" s="182">
        <v>153.91999999999999</v>
      </c>
      <c r="J52" s="181">
        <v>470</v>
      </c>
      <c r="K52" s="182">
        <v>72056.72</v>
      </c>
      <c r="L52" s="182">
        <v>153.31</v>
      </c>
      <c r="M52" s="182">
        <v>155.22</v>
      </c>
      <c r="N52" s="181">
        <v>2355</v>
      </c>
      <c r="O52" s="182">
        <v>336713.12</v>
      </c>
      <c r="P52" s="183">
        <v>142.97999999999999</v>
      </c>
      <c r="Q52" s="184">
        <v>139.63999999999999</v>
      </c>
    </row>
    <row r="53" spans="1:17">
      <c r="A53" s="180" t="s">
        <v>273</v>
      </c>
      <c r="B53" s="181">
        <v>7195</v>
      </c>
      <c r="C53" s="182">
        <v>1787244.48</v>
      </c>
      <c r="D53" s="182">
        <v>248.4</v>
      </c>
      <c r="E53" s="182">
        <v>247.56</v>
      </c>
      <c r="F53" s="181">
        <v>10571</v>
      </c>
      <c r="G53" s="182">
        <v>2643438.9</v>
      </c>
      <c r="H53" s="182">
        <v>250.07</v>
      </c>
      <c r="I53" s="182">
        <v>249.4</v>
      </c>
      <c r="J53" s="181">
        <v>1718</v>
      </c>
      <c r="K53" s="182">
        <v>452354.57</v>
      </c>
      <c r="L53" s="182">
        <v>263.3</v>
      </c>
      <c r="M53" s="182">
        <v>262.39999999999998</v>
      </c>
      <c r="N53" s="181">
        <v>462</v>
      </c>
      <c r="O53" s="182">
        <v>107540.74</v>
      </c>
      <c r="P53" s="183">
        <v>232.77</v>
      </c>
      <c r="Q53" s="184">
        <v>226.29</v>
      </c>
    </row>
    <row r="54" spans="1:17">
      <c r="A54" s="180" t="s">
        <v>274</v>
      </c>
      <c r="B54" s="181">
        <v>89367</v>
      </c>
      <c r="C54" s="182">
        <v>32701753.09</v>
      </c>
      <c r="D54" s="182">
        <v>365.93</v>
      </c>
      <c r="E54" s="182">
        <v>360</v>
      </c>
      <c r="F54" s="181">
        <v>53322</v>
      </c>
      <c r="G54" s="182">
        <v>19184306.920000002</v>
      </c>
      <c r="H54" s="182">
        <v>359.78</v>
      </c>
      <c r="I54" s="182">
        <v>360</v>
      </c>
      <c r="J54" s="181">
        <v>25255</v>
      </c>
      <c r="K54" s="182">
        <v>9139103.25</v>
      </c>
      <c r="L54" s="182">
        <v>361.87</v>
      </c>
      <c r="M54" s="182">
        <v>360</v>
      </c>
      <c r="N54" s="181">
        <v>1284</v>
      </c>
      <c r="O54" s="182">
        <v>461824.11</v>
      </c>
      <c r="P54" s="183">
        <v>359.68</v>
      </c>
      <c r="Q54" s="184">
        <v>360</v>
      </c>
    </row>
    <row r="55" spans="1:17">
      <c r="A55" s="180" t="s">
        <v>275</v>
      </c>
      <c r="B55" s="181">
        <v>131871</v>
      </c>
      <c r="C55" s="182">
        <v>60365109.140000001</v>
      </c>
      <c r="D55" s="182">
        <v>457.76</v>
      </c>
      <c r="E55" s="182">
        <v>458.75</v>
      </c>
      <c r="F55" s="181">
        <v>58032</v>
      </c>
      <c r="G55" s="182">
        <v>25659888.829999998</v>
      </c>
      <c r="H55" s="182">
        <v>442.17</v>
      </c>
      <c r="I55" s="182">
        <v>433.76</v>
      </c>
      <c r="J55" s="181">
        <v>20439</v>
      </c>
      <c r="K55" s="182">
        <v>9375323.1600000001</v>
      </c>
      <c r="L55" s="182">
        <v>458.7</v>
      </c>
      <c r="M55" s="182">
        <v>466.78</v>
      </c>
      <c r="N55" s="181">
        <v>0</v>
      </c>
      <c r="O55" s="182">
        <v>0</v>
      </c>
      <c r="P55" s="183">
        <v>0</v>
      </c>
      <c r="Q55" s="184" t="s">
        <v>252</v>
      </c>
    </row>
    <row r="56" spans="1:17">
      <c r="A56" s="180" t="s">
        <v>276</v>
      </c>
      <c r="B56" s="181">
        <v>130977</v>
      </c>
      <c r="C56" s="182">
        <v>71579554.590000004</v>
      </c>
      <c r="D56" s="182">
        <v>546.5</v>
      </c>
      <c r="E56" s="182">
        <v>544.07000000000005</v>
      </c>
      <c r="F56" s="181">
        <v>67726</v>
      </c>
      <c r="G56" s="182">
        <v>37012076.32</v>
      </c>
      <c r="H56" s="182">
        <v>546.5</v>
      </c>
      <c r="I56" s="182">
        <v>539.36</v>
      </c>
      <c r="J56" s="181">
        <v>11280</v>
      </c>
      <c r="K56" s="182">
        <v>6141076.8499999996</v>
      </c>
      <c r="L56" s="182">
        <v>544.41999999999996</v>
      </c>
      <c r="M56" s="182">
        <v>540.70000000000005</v>
      </c>
      <c r="N56" s="181">
        <v>0</v>
      </c>
      <c r="O56" s="182">
        <v>0</v>
      </c>
      <c r="P56" s="183">
        <v>0</v>
      </c>
      <c r="Q56" s="184" t="s">
        <v>252</v>
      </c>
    </row>
    <row r="57" spans="1:17">
      <c r="A57" s="180" t="s">
        <v>277</v>
      </c>
      <c r="B57" s="181">
        <v>89933</v>
      </c>
      <c r="C57" s="182">
        <v>58332560.350000001</v>
      </c>
      <c r="D57" s="182">
        <v>648.62</v>
      </c>
      <c r="E57" s="182">
        <v>647.9</v>
      </c>
      <c r="F57" s="181">
        <v>32023</v>
      </c>
      <c r="G57" s="182">
        <v>20655483.5</v>
      </c>
      <c r="H57" s="182">
        <v>645.02</v>
      </c>
      <c r="I57" s="182">
        <v>642.53</v>
      </c>
      <c r="J57" s="181">
        <v>5391</v>
      </c>
      <c r="K57" s="182">
        <v>3476596.14</v>
      </c>
      <c r="L57" s="182">
        <v>644.89</v>
      </c>
      <c r="M57" s="182">
        <v>641.65</v>
      </c>
      <c r="N57" s="181">
        <v>0</v>
      </c>
      <c r="O57" s="182">
        <v>0</v>
      </c>
      <c r="P57" s="183">
        <v>0</v>
      </c>
      <c r="Q57" s="184" t="s">
        <v>252</v>
      </c>
    </row>
    <row r="58" spans="1:17">
      <c r="A58" s="180" t="s">
        <v>278</v>
      </c>
      <c r="B58" s="181">
        <v>58299</v>
      </c>
      <c r="C58" s="182">
        <v>43592388.68</v>
      </c>
      <c r="D58" s="182">
        <v>747.74</v>
      </c>
      <c r="E58" s="182">
        <v>746.67</v>
      </c>
      <c r="F58" s="181">
        <v>24078</v>
      </c>
      <c r="G58" s="182">
        <v>17994788.460000001</v>
      </c>
      <c r="H58" s="182">
        <v>747.35</v>
      </c>
      <c r="I58" s="182">
        <v>744.83</v>
      </c>
      <c r="J58" s="181">
        <v>5758</v>
      </c>
      <c r="K58" s="182">
        <v>4397854.28</v>
      </c>
      <c r="L58" s="182">
        <v>763.78</v>
      </c>
      <c r="M58" s="182">
        <v>783.3</v>
      </c>
      <c r="N58" s="181">
        <v>814</v>
      </c>
      <c r="O58" s="182">
        <v>637606.19999999995</v>
      </c>
      <c r="P58" s="183">
        <v>783.3</v>
      </c>
      <c r="Q58" s="184">
        <v>783.3</v>
      </c>
    </row>
    <row r="59" spans="1:17">
      <c r="A59" s="180" t="s">
        <v>279</v>
      </c>
      <c r="B59" s="181">
        <v>47409</v>
      </c>
      <c r="C59" s="182">
        <v>40241454.579999998</v>
      </c>
      <c r="D59" s="182">
        <v>848.81</v>
      </c>
      <c r="E59" s="182">
        <v>848.35</v>
      </c>
      <c r="F59" s="181">
        <v>18745</v>
      </c>
      <c r="G59" s="182">
        <v>15913252.279999999</v>
      </c>
      <c r="H59" s="182">
        <v>848.93</v>
      </c>
      <c r="I59" s="182">
        <v>848.83</v>
      </c>
      <c r="J59" s="181">
        <v>1501</v>
      </c>
      <c r="K59" s="182">
        <v>1271050.08</v>
      </c>
      <c r="L59" s="182">
        <v>846.8</v>
      </c>
      <c r="M59" s="182">
        <v>841.29</v>
      </c>
      <c r="N59" s="181">
        <v>42</v>
      </c>
      <c r="O59" s="182">
        <v>34545</v>
      </c>
      <c r="P59" s="183">
        <v>822.5</v>
      </c>
      <c r="Q59" s="184">
        <v>822.5</v>
      </c>
    </row>
    <row r="60" spans="1:17">
      <c r="A60" s="180" t="s">
        <v>280</v>
      </c>
      <c r="B60" s="181">
        <v>48917</v>
      </c>
      <c r="C60" s="182">
        <v>46716979.219999999</v>
      </c>
      <c r="D60" s="182">
        <v>955.03</v>
      </c>
      <c r="E60" s="182">
        <v>957.69</v>
      </c>
      <c r="F60" s="181">
        <v>20143</v>
      </c>
      <c r="G60" s="182">
        <v>19215831.210000001</v>
      </c>
      <c r="H60" s="182">
        <v>953.97</v>
      </c>
      <c r="I60" s="182">
        <v>957.03</v>
      </c>
      <c r="J60" s="181">
        <v>1048</v>
      </c>
      <c r="K60" s="182">
        <v>996485.72</v>
      </c>
      <c r="L60" s="182">
        <v>950.85</v>
      </c>
      <c r="M60" s="182">
        <v>952.13</v>
      </c>
      <c r="N60" s="181">
        <v>0</v>
      </c>
      <c r="O60" s="182">
        <v>0</v>
      </c>
      <c r="P60" s="183">
        <v>0</v>
      </c>
      <c r="Q60" s="184" t="s">
        <v>252</v>
      </c>
    </row>
    <row r="61" spans="1:17">
      <c r="A61" s="180" t="s">
        <v>258</v>
      </c>
      <c r="B61" s="181">
        <v>188610</v>
      </c>
      <c r="C61" s="182">
        <v>235013488.81</v>
      </c>
      <c r="D61" s="182">
        <v>1246.03</v>
      </c>
      <c r="E61" s="182">
        <v>1262.08</v>
      </c>
      <c r="F61" s="181">
        <v>45128</v>
      </c>
      <c r="G61" s="182">
        <v>54257509.829999998</v>
      </c>
      <c r="H61" s="182">
        <v>1202.3</v>
      </c>
      <c r="I61" s="182">
        <v>1188.8599999999999</v>
      </c>
      <c r="J61" s="181">
        <v>7077</v>
      </c>
      <c r="K61" s="182">
        <v>8020020.9000000004</v>
      </c>
      <c r="L61" s="182">
        <v>1133.25</v>
      </c>
      <c r="M61" s="182">
        <v>1113.1600000000001</v>
      </c>
      <c r="N61" s="181">
        <v>1</v>
      </c>
      <c r="O61" s="182">
        <v>1454.7</v>
      </c>
      <c r="P61" s="183">
        <v>1454.7</v>
      </c>
      <c r="Q61" s="184">
        <v>1454.7</v>
      </c>
    </row>
    <row r="62" spans="1:17">
      <c r="A62" s="180" t="s">
        <v>259</v>
      </c>
      <c r="B62" s="181">
        <v>65347</v>
      </c>
      <c r="C62" s="182">
        <v>108469216.40000001</v>
      </c>
      <c r="D62" s="182">
        <v>1659.9</v>
      </c>
      <c r="E62" s="182">
        <v>1623.98</v>
      </c>
      <c r="F62" s="181">
        <v>6505</v>
      </c>
      <c r="G62" s="182">
        <v>10786155.720000001</v>
      </c>
      <c r="H62" s="182">
        <v>1658.13</v>
      </c>
      <c r="I62" s="182">
        <v>1616.63</v>
      </c>
      <c r="J62" s="181">
        <v>336</v>
      </c>
      <c r="K62" s="182">
        <v>561231.19999999995</v>
      </c>
      <c r="L62" s="182">
        <v>1670.33</v>
      </c>
      <c r="M62" s="182">
        <v>1630.3</v>
      </c>
      <c r="N62" s="181">
        <v>0</v>
      </c>
      <c r="O62" s="182">
        <v>0</v>
      </c>
      <c r="P62" s="183">
        <v>0</v>
      </c>
      <c r="Q62" s="184" t="s">
        <v>252</v>
      </c>
    </row>
    <row r="63" spans="1:17">
      <c r="A63" s="180" t="s">
        <v>260</v>
      </c>
      <c r="B63" s="181">
        <v>10037</v>
      </c>
      <c r="C63" s="182">
        <v>22089022.5</v>
      </c>
      <c r="D63" s="182">
        <v>2200.7600000000002</v>
      </c>
      <c r="E63" s="182">
        <v>2176.65</v>
      </c>
      <c r="F63" s="181">
        <v>847</v>
      </c>
      <c r="G63" s="182">
        <v>1846166.55</v>
      </c>
      <c r="H63" s="182">
        <v>2179.65</v>
      </c>
      <c r="I63" s="182">
        <v>2145.4299999999998</v>
      </c>
      <c r="J63" s="181">
        <v>72</v>
      </c>
      <c r="K63" s="182">
        <v>154310.60999999999</v>
      </c>
      <c r="L63" s="182">
        <v>2143.1999999999998</v>
      </c>
      <c r="M63" s="182">
        <v>2094.5100000000002</v>
      </c>
      <c r="N63" s="181">
        <v>0</v>
      </c>
      <c r="O63" s="182">
        <v>0</v>
      </c>
      <c r="P63" s="183">
        <v>0</v>
      </c>
      <c r="Q63" s="184" t="s">
        <v>252</v>
      </c>
    </row>
    <row r="64" spans="1:17">
      <c r="A64" s="180" t="s">
        <v>282</v>
      </c>
      <c r="B64" s="181">
        <v>3768</v>
      </c>
      <c r="C64" s="182">
        <v>10206592.640000001</v>
      </c>
      <c r="D64" s="182">
        <v>2708.76</v>
      </c>
      <c r="E64" s="182">
        <v>2700.44</v>
      </c>
      <c r="F64" s="181">
        <v>224</v>
      </c>
      <c r="G64" s="182">
        <v>614339.85</v>
      </c>
      <c r="H64" s="182">
        <v>2742.59</v>
      </c>
      <c r="I64" s="182">
        <v>2744.12</v>
      </c>
      <c r="J64" s="181">
        <v>22</v>
      </c>
      <c r="K64" s="182">
        <v>60009.13</v>
      </c>
      <c r="L64" s="182">
        <v>2727.69</v>
      </c>
      <c r="M64" s="182">
        <v>2724.06</v>
      </c>
      <c r="N64" s="181">
        <v>0</v>
      </c>
      <c r="O64" s="182">
        <v>0</v>
      </c>
      <c r="P64" s="183">
        <v>0</v>
      </c>
      <c r="Q64" s="184" t="s">
        <v>252</v>
      </c>
    </row>
    <row r="65" spans="1:17">
      <c r="A65" s="180" t="s">
        <v>283</v>
      </c>
      <c r="B65" s="181">
        <v>977</v>
      </c>
      <c r="C65" s="182">
        <v>3122340.92</v>
      </c>
      <c r="D65" s="182">
        <v>3195.85</v>
      </c>
      <c r="E65" s="182">
        <v>3170.54</v>
      </c>
      <c r="F65" s="181">
        <v>50</v>
      </c>
      <c r="G65" s="182">
        <v>156963.84</v>
      </c>
      <c r="H65" s="182">
        <v>3139.28</v>
      </c>
      <c r="I65" s="182">
        <v>3110.49</v>
      </c>
      <c r="J65" s="181">
        <v>3</v>
      </c>
      <c r="K65" s="182">
        <v>9286.85</v>
      </c>
      <c r="L65" s="182">
        <v>3095.62</v>
      </c>
      <c r="M65" s="182">
        <v>3019.66</v>
      </c>
      <c r="N65" s="181">
        <v>0</v>
      </c>
      <c r="O65" s="182">
        <v>0</v>
      </c>
      <c r="P65" s="183">
        <v>0</v>
      </c>
      <c r="Q65" s="184" t="s">
        <v>252</v>
      </c>
    </row>
    <row r="66" spans="1:17">
      <c r="A66" s="180" t="s">
        <v>284</v>
      </c>
      <c r="B66" s="181">
        <v>308</v>
      </c>
      <c r="C66" s="182">
        <v>1147398.92</v>
      </c>
      <c r="D66" s="182">
        <v>3725.32</v>
      </c>
      <c r="E66" s="182">
        <v>3726.73</v>
      </c>
      <c r="F66" s="181">
        <v>9</v>
      </c>
      <c r="G66" s="182">
        <v>32759.43</v>
      </c>
      <c r="H66" s="182">
        <v>3639.94</v>
      </c>
      <c r="I66" s="182">
        <v>3607.51</v>
      </c>
      <c r="J66" s="181">
        <v>1</v>
      </c>
      <c r="K66" s="182">
        <v>3546.61</v>
      </c>
      <c r="L66" s="182">
        <v>3546.61</v>
      </c>
      <c r="M66" s="182">
        <v>3546.61</v>
      </c>
      <c r="N66" s="181">
        <v>0</v>
      </c>
      <c r="O66" s="182">
        <v>0</v>
      </c>
      <c r="P66" s="183">
        <v>0</v>
      </c>
      <c r="Q66" s="184" t="s">
        <v>252</v>
      </c>
    </row>
    <row r="67" spans="1:17" ht="15.75" thickBot="1">
      <c r="A67" s="185" t="s">
        <v>285</v>
      </c>
      <c r="B67" s="186">
        <v>198</v>
      </c>
      <c r="C67" s="187">
        <v>896944.2</v>
      </c>
      <c r="D67" s="187">
        <v>4530.0200000000004</v>
      </c>
      <c r="E67" s="187">
        <v>4306.8</v>
      </c>
      <c r="F67" s="186">
        <v>7</v>
      </c>
      <c r="G67" s="187">
        <v>31872.41</v>
      </c>
      <c r="H67" s="187">
        <v>4553.2</v>
      </c>
      <c r="I67" s="187">
        <v>4331.29</v>
      </c>
      <c r="J67" s="186">
        <v>0</v>
      </c>
      <c r="K67" s="187">
        <v>0</v>
      </c>
      <c r="L67" s="187">
        <v>0</v>
      </c>
      <c r="M67" s="187" t="s">
        <v>252</v>
      </c>
      <c r="N67" s="186">
        <v>0</v>
      </c>
      <c r="O67" s="187">
        <v>0</v>
      </c>
      <c r="P67" s="188">
        <v>0</v>
      </c>
      <c r="Q67" s="189" t="s">
        <v>252</v>
      </c>
    </row>
    <row r="68" spans="1:17" ht="16.5" thickBot="1">
      <c r="A68" s="190" t="s">
        <v>422</v>
      </c>
      <c r="B68" s="191">
        <v>898482</v>
      </c>
      <c r="C68" s="192">
        <v>738745357.25999999</v>
      </c>
      <c r="D68" s="192">
        <v>822.21</v>
      </c>
      <c r="E68" s="192">
        <v>670.29</v>
      </c>
      <c r="F68" s="191">
        <v>357317</v>
      </c>
      <c r="G68" s="192">
        <v>228144773.16999999</v>
      </c>
      <c r="H68" s="192">
        <v>638.49</v>
      </c>
      <c r="I68" s="192">
        <v>544.48</v>
      </c>
      <c r="J68" s="191">
        <v>80857</v>
      </c>
      <c r="K68" s="192">
        <v>44158867.009999998</v>
      </c>
      <c r="L68" s="192">
        <v>546.14</v>
      </c>
      <c r="M68" s="192">
        <v>478.72</v>
      </c>
      <c r="N68" s="191">
        <v>6416</v>
      </c>
      <c r="O68" s="192">
        <v>1684115.67</v>
      </c>
      <c r="P68" s="193">
        <v>262.49</v>
      </c>
      <c r="Q68" s="194">
        <v>160.21</v>
      </c>
    </row>
  </sheetData>
  <mergeCells count="18">
    <mergeCell ref="A1:Q1"/>
    <mergeCell ref="A3:A4"/>
    <mergeCell ref="B26:E26"/>
    <mergeCell ref="A26:A27"/>
    <mergeCell ref="B3:E3"/>
    <mergeCell ref="F3:I3"/>
    <mergeCell ref="J3:M3"/>
    <mergeCell ref="N3:Q3"/>
    <mergeCell ref="A24:Q24"/>
    <mergeCell ref="A47:Q47"/>
    <mergeCell ref="N26:Q26"/>
    <mergeCell ref="J26:M26"/>
    <mergeCell ref="F26:I26"/>
    <mergeCell ref="A49:A50"/>
    <mergeCell ref="B49:E49"/>
    <mergeCell ref="F49:I49"/>
    <mergeCell ref="J49:M49"/>
    <mergeCell ref="N49:Q49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0"/>
  </sheetPr>
  <dimension ref="A1:D27"/>
  <sheetViews>
    <sheetView workbookViewId="0">
      <selection activeCell="B6" sqref="B6"/>
    </sheetView>
  </sheetViews>
  <sheetFormatPr defaultRowHeight="15"/>
  <cols>
    <col min="1" max="1" width="11.5703125" style="116" customWidth="1"/>
    <col min="2" max="2" width="20.28515625" style="116" customWidth="1"/>
    <col min="3" max="3" width="29.28515625" style="116" customWidth="1"/>
    <col min="4" max="16384" width="9.140625" style="116"/>
  </cols>
  <sheetData>
    <row r="1" spans="1:4" s="51" customFormat="1" ht="18.75">
      <c r="A1" s="447" t="s">
        <v>812</v>
      </c>
      <c r="B1" s="447"/>
      <c r="C1" s="447"/>
    </row>
    <row r="2" spans="1:4" ht="15.75" thickBot="1">
      <c r="B2" s="13"/>
    </row>
    <row r="3" spans="1:4" s="15" customFormat="1" ht="16.5" thickBot="1">
      <c r="A3" s="316" t="s">
        <v>30</v>
      </c>
      <c r="B3" s="315" t="s">
        <v>408</v>
      </c>
      <c r="C3" s="314" t="s">
        <v>0</v>
      </c>
    </row>
    <row r="4" spans="1:4">
      <c r="A4" s="199">
        <v>1</v>
      </c>
      <c r="B4" s="313" t="s">
        <v>31</v>
      </c>
      <c r="C4" s="202">
        <v>27355</v>
      </c>
    </row>
    <row r="5" spans="1:4">
      <c r="A5" s="204">
        <v>2</v>
      </c>
      <c r="B5" s="63" t="s">
        <v>32</v>
      </c>
      <c r="C5" s="312">
        <v>53951</v>
      </c>
      <c r="D5" s="115"/>
    </row>
    <row r="6" spans="1:4">
      <c r="A6" s="204">
        <v>3</v>
      </c>
      <c r="B6" s="293" t="s">
        <v>683</v>
      </c>
      <c r="C6" s="312">
        <v>8719</v>
      </c>
    </row>
    <row r="7" spans="1:4">
      <c r="A7" s="204">
        <v>4</v>
      </c>
      <c r="B7" s="293" t="s">
        <v>682</v>
      </c>
      <c r="C7" s="312">
        <v>9761</v>
      </c>
    </row>
    <row r="8" spans="1:4">
      <c r="A8" s="204">
        <v>5</v>
      </c>
      <c r="B8" s="293" t="s">
        <v>681</v>
      </c>
      <c r="C8" s="312">
        <v>11162</v>
      </c>
    </row>
    <row r="9" spans="1:4">
      <c r="A9" s="204">
        <v>6</v>
      </c>
      <c r="B9" s="293" t="s">
        <v>680</v>
      </c>
      <c r="C9" s="312">
        <v>14281</v>
      </c>
    </row>
    <row r="10" spans="1:4">
      <c r="A10" s="204">
        <v>7</v>
      </c>
      <c r="B10" s="293" t="s">
        <v>679</v>
      </c>
      <c r="C10" s="312">
        <v>17920</v>
      </c>
    </row>
    <row r="11" spans="1:4">
      <c r="A11" s="204">
        <v>8</v>
      </c>
      <c r="B11" s="293" t="s">
        <v>678</v>
      </c>
      <c r="C11" s="312">
        <v>21259</v>
      </c>
    </row>
    <row r="12" spans="1:4">
      <c r="A12" s="204">
        <v>9</v>
      </c>
      <c r="B12" s="293" t="s">
        <v>677</v>
      </c>
      <c r="C12" s="312">
        <v>25304</v>
      </c>
    </row>
    <row r="13" spans="1:4">
      <c r="A13" s="204">
        <v>10</v>
      </c>
      <c r="B13" s="293" t="s">
        <v>676</v>
      </c>
      <c r="C13" s="312">
        <v>26917</v>
      </c>
    </row>
    <row r="14" spans="1:4">
      <c r="A14" s="204">
        <v>11</v>
      </c>
      <c r="B14" s="293" t="s">
        <v>675</v>
      </c>
      <c r="C14" s="312">
        <v>32774</v>
      </c>
    </row>
    <row r="15" spans="1:4">
      <c r="A15" s="204">
        <v>12</v>
      </c>
      <c r="B15" s="293" t="s">
        <v>674</v>
      </c>
      <c r="C15" s="312">
        <v>36625</v>
      </c>
    </row>
    <row r="16" spans="1:4">
      <c r="A16" s="204">
        <v>13</v>
      </c>
      <c r="B16" s="293" t="s">
        <v>673</v>
      </c>
      <c r="C16" s="312">
        <v>41153</v>
      </c>
    </row>
    <row r="17" spans="1:3">
      <c r="A17" s="204">
        <v>14</v>
      </c>
      <c r="B17" s="293" t="s">
        <v>672</v>
      </c>
      <c r="C17" s="312">
        <v>50656</v>
      </c>
    </row>
    <row r="18" spans="1:3">
      <c r="A18" s="204">
        <v>15</v>
      </c>
      <c r="B18" s="293" t="s">
        <v>671</v>
      </c>
      <c r="C18" s="312">
        <v>60172</v>
      </c>
    </row>
    <row r="19" spans="1:3">
      <c r="A19" s="204">
        <v>16</v>
      </c>
      <c r="B19" s="293" t="s">
        <v>670</v>
      </c>
      <c r="C19" s="312">
        <v>66047</v>
      </c>
    </row>
    <row r="20" spans="1:3">
      <c r="A20" s="204">
        <v>17</v>
      </c>
      <c r="B20" s="293" t="s">
        <v>669</v>
      </c>
      <c r="C20" s="312">
        <v>68446</v>
      </c>
    </row>
    <row r="21" spans="1:3">
      <c r="A21" s="204">
        <v>18</v>
      </c>
      <c r="B21" s="293" t="s">
        <v>668</v>
      </c>
      <c r="C21" s="312">
        <v>67588</v>
      </c>
    </row>
    <row r="22" spans="1:3">
      <c r="A22" s="204">
        <v>19</v>
      </c>
      <c r="B22" s="293" t="s">
        <v>667</v>
      </c>
      <c r="C22" s="312">
        <v>73681</v>
      </c>
    </row>
    <row r="23" spans="1:3">
      <c r="A23" s="204">
        <v>20</v>
      </c>
      <c r="B23" s="293" t="s">
        <v>666</v>
      </c>
      <c r="C23" s="312">
        <v>78750</v>
      </c>
    </row>
    <row r="24" spans="1:3">
      <c r="A24" s="204">
        <v>21</v>
      </c>
      <c r="B24" s="293" t="s">
        <v>665</v>
      </c>
      <c r="C24" s="312">
        <v>88864</v>
      </c>
    </row>
    <row r="25" spans="1:3">
      <c r="A25" s="204">
        <v>22</v>
      </c>
      <c r="B25" s="63" t="s">
        <v>664</v>
      </c>
      <c r="C25" s="312">
        <v>1667247</v>
      </c>
    </row>
    <row r="26" spans="1:3" ht="15.75" thickBot="1">
      <c r="A26" s="311">
        <v>23</v>
      </c>
      <c r="B26" s="310" t="s">
        <v>33</v>
      </c>
      <c r="C26" s="211">
        <v>593</v>
      </c>
    </row>
    <row r="27" spans="1:3" s="15" customFormat="1" ht="16.5" thickBot="1">
      <c r="A27" s="41"/>
      <c r="B27" s="309" t="s">
        <v>5</v>
      </c>
      <c r="C27" s="146">
        <f>SUM(C4:C26)</f>
        <v>2549225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X56"/>
  <sheetViews>
    <sheetView workbookViewId="0">
      <selection activeCell="F14" sqref="F14"/>
    </sheetView>
  </sheetViews>
  <sheetFormatPr defaultRowHeight="15"/>
  <cols>
    <col min="1" max="1" width="4.42578125" style="116" customWidth="1"/>
    <col min="2" max="2" width="16.28515625" style="116" customWidth="1"/>
    <col min="3" max="3" width="9.85546875" style="115" customWidth="1"/>
    <col min="4" max="4" width="19" style="3" bestFit="1" customWidth="1"/>
    <col min="5" max="5" width="8" style="3" bestFit="1" customWidth="1"/>
    <col min="6" max="6" width="10.140625" style="115" bestFit="1" customWidth="1"/>
    <col min="7" max="7" width="9.140625" style="3" customWidth="1"/>
    <col min="8" max="8" width="17" style="3" customWidth="1"/>
    <col min="9" max="9" width="7.85546875" style="3" bestFit="1" customWidth="1"/>
    <col min="10" max="10" width="11.28515625" style="115" customWidth="1"/>
    <col min="11" max="11" width="13" style="3" customWidth="1"/>
    <col min="12" max="12" width="17.28515625" style="3" bestFit="1" customWidth="1"/>
    <col min="13" max="13" width="8" style="3" bestFit="1" customWidth="1"/>
    <col min="14" max="14" width="10.140625" style="115" bestFit="1" customWidth="1"/>
    <col min="15" max="15" width="9.42578125" style="3" customWidth="1"/>
    <col min="16" max="16" width="14.85546875" style="3" bestFit="1" customWidth="1"/>
    <col min="17" max="17" width="7.85546875" style="3" bestFit="1" customWidth="1"/>
    <col min="18" max="18" width="13.42578125" style="115" customWidth="1"/>
    <col min="19" max="19" width="9.85546875" style="3" customWidth="1"/>
    <col min="20" max="20" width="19" style="3" bestFit="1" customWidth="1"/>
    <col min="21" max="21" width="10.7109375" style="3" bestFit="1" customWidth="1"/>
    <col min="22" max="22" width="10.140625" style="116" bestFit="1" customWidth="1"/>
    <col min="23" max="23" width="12.85546875" style="116" customWidth="1"/>
    <col min="24" max="16384" width="9.140625" style="116"/>
  </cols>
  <sheetData>
    <row r="1" spans="1:23" s="51" customFormat="1" ht="18.75">
      <c r="A1" s="447" t="s">
        <v>813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  <c r="S1" s="447"/>
      <c r="T1" s="447"/>
      <c r="U1" s="447"/>
      <c r="V1" s="447"/>
      <c r="W1" s="447"/>
    </row>
    <row r="2" spans="1:23" ht="15.75" customHeight="1" thickBot="1">
      <c r="C2" s="13"/>
    </row>
    <row r="3" spans="1:23" s="51" customFormat="1" ht="14.25" customHeight="1">
      <c r="A3" s="461" t="s">
        <v>30</v>
      </c>
      <c r="B3" s="463" t="s">
        <v>41</v>
      </c>
      <c r="C3" s="458" t="s">
        <v>44</v>
      </c>
      <c r="D3" s="459"/>
      <c r="E3" s="459"/>
      <c r="F3" s="460"/>
      <c r="G3" s="458" t="s">
        <v>45</v>
      </c>
      <c r="H3" s="459"/>
      <c r="I3" s="459"/>
      <c r="J3" s="460"/>
      <c r="K3" s="458" t="s">
        <v>46</v>
      </c>
      <c r="L3" s="459"/>
      <c r="M3" s="459"/>
      <c r="N3" s="460"/>
      <c r="O3" s="458" t="s">
        <v>47</v>
      </c>
      <c r="P3" s="459"/>
      <c r="Q3" s="459"/>
      <c r="R3" s="460"/>
      <c r="S3" s="458" t="s">
        <v>43</v>
      </c>
      <c r="T3" s="459"/>
      <c r="U3" s="459"/>
      <c r="V3" s="459"/>
      <c r="W3" s="460"/>
    </row>
    <row r="4" spans="1:23" s="51" customFormat="1" ht="16.5" thickBot="1">
      <c r="A4" s="462"/>
      <c r="B4" s="464"/>
      <c r="C4" s="195" t="s">
        <v>0</v>
      </c>
      <c r="D4" s="196" t="s">
        <v>42</v>
      </c>
      <c r="E4" s="197" t="s">
        <v>13</v>
      </c>
      <c r="F4" s="198" t="s">
        <v>253</v>
      </c>
      <c r="G4" s="195" t="s">
        <v>0</v>
      </c>
      <c r="H4" s="196" t="s">
        <v>42</v>
      </c>
      <c r="I4" s="197" t="s">
        <v>13</v>
      </c>
      <c r="J4" s="198" t="s">
        <v>253</v>
      </c>
      <c r="K4" s="195" t="s">
        <v>0</v>
      </c>
      <c r="L4" s="196" t="s">
        <v>42</v>
      </c>
      <c r="M4" s="197" t="s">
        <v>13</v>
      </c>
      <c r="N4" s="198" t="s">
        <v>253</v>
      </c>
      <c r="O4" s="195" t="s">
        <v>0</v>
      </c>
      <c r="P4" s="196" t="s">
        <v>42</v>
      </c>
      <c r="Q4" s="197" t="s">
        <v>13</v>
      </c>
      <c r="R4" s="198" t="s">
        <v>253</v>
      </c>
      <c r="S4" s="195" t="s">
        <v>0</v>
      </c>
      <c r="T4" s="196" t="s">
        <v>42</v>
      </c>
      <c r="U4" s="197" t="s">
        <v>13</v>
      </c>
      <c r="V4" s="198" t="s">
        <v>253</v>
      </c>
      <c r="W4" s="197" t="s">
        <v>299</v>
      </c>
    </row>
    <row r="5" spans="1:23">
      <c r="A5" s="199">
        <v>1</v>
      </c>
      <c r="B5" s="200" t="s">
        <v>31</v>
      </c>
      <c r="C5" s="200">
        <v>0</v>
      </c>
      <c r="D5" s="200">
        <v>0</v>
      </c>
      <c r="E5" s="200">
        <v>0</v>
      </c>
      <c r="F5" s="201" t="s">
        <v>252</v>
      </c>
      <c r="G5" s="202">
        <v>24798</v>
      </c>
      <c r="H5" s="203">
        <v>8238221.8600000003</v>
      </c>
      <c r="I5" s="200">
        <v>332.21</v>
      </c>
      <c r="J5" s="201">
        <v>290.7</v>
      </c>
      <c r="K5" s="202">
        <v>2155</v>
      </c>
      <c r="L5" s="203">
        <v>1608671.86</v>
      </c>
      <c r="M5" s="200">
        <v>746.48</v>
      </c>
      <c r="N5" s="201">
        <v>783.3</v>
      </c>
      <c r="O5" s="202">
        <v>402</v>
      </c>
      <c r="P5" s="203">
        <v>316197.17</v>
      </c>
      <c r="Q5" s="200">
        <v>786.56</v>
      </c>
      <c r="R5" s="201">
        <v>783.3</v>
      </c>
      <c r="S5" s="202">
        <v>27355</v>
      </c>
      <c r="T5" s="203">
        <v>10163090.890000001</v>
      </c>
      <c r="U5" s="203">
        <v>371.53</v>
      </c>
      <c r="V5" s="201">
        <v>334.37</v>
      </c>
      <c r="W5" s="38">
        <v>1.07</v>
      </c>
    </row>
    <row r="6" spans="1:23">
      <c r="A6" s="204">
        <v>2</v>
      </c>
      <c r="B6" s="205" t="s">
        <v>32</v>
      </c>
      <c r="C6" s="206">
        <v>7895</v>
      </c>
      <c r="D6" s="207">
        <v>9857760.1500000004</v>
      </c>
      <c r="E6" s="205">
        <v>1248.6099999999999</v>
      </c>
      <c r="F6" s="208">
        <v>1312.42</v>
      </c>
      <c r="G6" s="206">
        <v>21032</v>
      </c>
      <c r="H6" s="207">
        <v>9720290.9299999997</v>
      </c>
      <c r="I6" s="205">
        <v>462.17</v>
      </c>
      <c r="J6" s="208">
        <v>399.94</v>
      </c>
      <c r="K6" s="206">
        <v>24006</v>
      </c>
      <c r="L6" s="207">
        <v>14751943.640000001</v>
      </c>
      <c r="M6" s="205">
        <v>614.51</v>
      </c>
      <c r="N6" s="208">
        <v>507.53</v>
      </c>
      <c r="O6" s="206">
        <v>1018</v>
      </c>
      <c r="P6" s="207">
        <v>789913.97</v>
      </c>
      <c r="Q6" s="205">
        <v>775.95</v>
      </c>
      <c r="R6" s="208">
        <v>783.3</v>
      </c>
      <c r="S6" s="206">
        <v>53951</v>
      </c>
      <c r="T6" s="207">
        <v>35119908.689999998</v>
      </c>
      <c r="U6" s="207">
        <v>650.96</v>
      </c>
      <c r="V6" s="208">
        <v>530.66</v>
      </c>
      <c r="W6" s="39">
        <v>2.12</v>
      </c>
    </row>
    <row r="7" spans="1:23">
      <c r="A7" s="204">
        <v>3</v>
      </c>
      <c r="B7" s="205" t="s">
        <v>34</v>
      </c>
      <c r="C7" s="206">
        <v>29197</v>
      </c>
      <c r="D7" s="207">
        <v>34951974.109999999</v>
      </c>
      <c r="E7" s="205">
        <v>1197.1099999999999</v>
      </c>
      <c r="F7" s="208">
        <v>1254.52</v>
      </c>
      <c r="G7" s="206">
        <v>16569</v>
      </c>
      <c r="H7" s="207">
        <v>8613701.4100000001</v>
      </c>
      <c r="I7" s="205">
        <v>519.87</v>
      </c>
      <c r="J7" s="208">
        <v>471.83</v>
      </c>
      <c r="K7" s="206">
        <v>15907</v>
      </c>
      <c r="L7" s="207">
        <v>10141468.66</v>
      </c>
      <c r="M7" s="205">
        <v>637.54999999999995</v>
      </c>
      <c r="N7" s="208">
        <v>529.84</v>
      </c>
      <c r="O7" s="206">
        <v>170</v>
      </c>
      <c r="P7" s="207">
        <v>130699.55</v>
      </c>
      <c r="Q7" s="205">
        <v>768.82</v>
      </c>
      <c r="R7" s="208">
        <v>783.3</v>
      </c>
      <c r="S7" s="206">
        <v>61843</v>
      </c>
      <c r="T7" s="207">
        <v>53837843.729999997</v>
      </c>
      <c r="U7" s="207">
        <v>870.56</v>
      </c>
      <c r="V7" s="208">
        <v>783.3</v>
      </c>
      <c r="W7" s="39">
        <v>2.4300000000000002</v>
      </c>
    </row>
    <row r="8" spans="1:23">
      <c r="A8" s="204">
        <v>4</v>
      </c>
      <c r="B8" s="205" t="s">
        <v>35</v>
      </c>
      <c r="C8" s="206">
        <v>94476</v>
      </c>
      <c r="D8" s="207">
        <v>113922703.53</v>
      </c>
      <c r="E8" s="205">
        <v>1205.8399999999999</v>
      </c>
      <c r="F8" s="208">
        <v>1228.6300000000001</v>
      </c>
      <c r="G8" s="206">
        <v>24901</v>
      </c>
      <c r="H8" s="207">
        <v>14498570.99</v>
      </c>
      <c r="I8" s="205">
        <v>582.25</v>
      </c>
      <c r="J8" s="208">
        <v>528.5</v>
      </c>
      <c r="K8" s="206">
        <v>23360</v>
      </c>
      <c r="L8" s="207">
        <v>15464164.6</v>
      </c>
      <c r="M8" s="205">
        <v>661.99</v>
      </c>
      <c r="N8" s="208">
        <v>555.41999999999996</v>
      </c>
      <c r="O8" s="206">
        <v>142</v>
      </c>
      <c r="P8" s="207">
        <v>109975.6</v>
      </c>
      <c r="Q8" s="205">
        <v>774.48</v>
      </c>
      <c r="R8" s="208">
        <v>783.3</v>
      </c>
      <c r="S8" s="206">
        <v>142879</v>
      </c>
      <c r="T8" s="207">
        <v>143995414.72</v>
      </c>
      <c r="U8" s="207">
        <v>1007.81</v>
      </c>
      <c r="V8" s="208">
        <v>990.33</v>
      </c>
      <c r="W8" s="39">
        <v>5.6</v>
      </c>
    </row>
    <row r="9" spans="1:23">
      <c r="A9" s="204">
        <v>5</v>
      </c>
      <c r="B9" s="205" t="s">
        <v>36</v>
      </c>
      <c r="C9" s="206">
        <v>222536</v>
      </c>
      <c r="D9" s="207">
        <v>270049374.5</v>
      </c>
      <c r="E9" s="205">
        <v>1213.51</v>
      </c>
      <c r="F9" s="208">
        <v>1283.6600000000001</v>
      </c>
      <c r="G9" s="206">
        <v>33616</v>
      </c>
      <c r="H9" s="207">
        <v>20712611.719999999</v>
      </c>
      <c r="I9" s="205">
        <v>616.15</v>
      </c>
      <c r="J9" s="208">
        <v>552.12</v>
      </c>
      <c r="K9" s="206">
        <v>30240</v>
      </c>
      <c r="L9" s="207">
        <v>20335034.379999999</v>
      </c>
      <c r="M9" s="205">
        <v>672.45</v>
      </c>
      <c r="N9" s="208">
        <v>562.05000000000007</v>
      </c>
      <c r="O9" s="206">
        <v>82</v>
      </c>
      <c r="P9" s="207">
        <v>63525.7</v>
      </c>
      <c r="Q9" s="205">
        <v>774.7</v>
      </c>
      <c r="R9" s="208">
        <v>783.3</v>
      </c>
      <c r="S9" s="206">
        <v>286474</v>
      </c>
      <c r="T9" s="207">
        <v>311160546.30000001</v>
      </c>
      <c r="U9" s="207">
        <v>1086.17</v>
      </c>
      <c r="V9" s="208">
        <v>1102.44</v>
      </c>
      <c r="W9" s="39">
        <v>11.24</v>
      </c>
    </row>
    <row r="10" spans="1:23">
      <c r="A10" s="204">
        <v>6</v>
      </c>
      <c r="B10" s="205" t="s">
        <v>37</v>
      </c>
      <c r="C10" s="206">
        <v>325465</v>
      </c>
      <c r="D10" s="207">
        <v>372976083.99000001</v>
      </c>
      <c r="E10" s="205">
        <v>1145.98</v>
      </c>
      <c r="F10" s="208">
        <v>1187.6400000000001</v>
      </c>
      <c r="G10" s="206">
        <v>35743</v>
      </c>
      <c r="H10" s="207">
        <v>23732702.640000001</v>
      </c>
      <c r="I10" s="205">
        <v>663.98</v>
      </c>
      <c r="J10" s="208">
        <v>577</v>
      </c>
      <c r="K10" s="206">
        <v>30306</v>
      </c>
      <c r="L10" s="207">
        <v>19749623.280000001</v>
      </c>
      <c r="M10" s="205">
        <v>651.66999999999996</v>
      </c>
      <c r="N10" s="208">
        <v>548.22</v>
      </c>
      <c r="O10" s="206">
        <v>2318</v>
      </c>
      <c r="P10" s="207">
        <v>596767.16</v>
      </c>
      <c r="Q10" s="205">
        <v>257.45</v>
      </c>
      <c r="R10" s="208">
        <v>257.14</v>
      </c>
      <c r="S10" s="206">
        <v>393832</v>
      </c>
      <c r="T10" s="207">
        <v>417055177.06999999</v>
      </c>
      <c r="U10" s="207">
        <v>1058.97</v>
      </c>
      <c r="V10" s="208">
        <v>1014.54</v>
      </c>
      <c r="W10" s="39">
        <v>15.45</v>
      </c>
    </row>
    <row r="11" spans="1:23">
      <c r="A11" s="204">
        <v>7</v>
      </c>
      <c r="B11" s="205" t="s">
        <v>38</v>
      </c>
      <c r="C11" s="206">
        <v>396114</v>
      </c>
      <c r="D11" s="207">
        <v>390365672.48000002</v>
      </c>
      <c r="E11" s="205">
        <v>985.49</v>
      </c>
      <c r="F11" s="208">
        <v>886.56</v>
      </c>
      <c r="G11" s="206">
        <v>45564</v>
      </c>
      <c r="H11" s="207">
        <v>31775704.030000001</v>
      </c>
      <c r="I11" s="205">
        <v>697.39</v>
      </c>
      <c r="J11" s="208">
        <v>588.20000000000005</v>
      </c>
      <c r="K11" s="206">
        <v>29109</v>
      </c>
      <c r="L11" s="207">
        <v>18045607.579999998</v>
      </c>
      <c r="M11" s="205">
        <v>619.92999999999995</v>
      </c>
      <c r="N11" s="208">
        <v>529.45000000000005</v>
      </c>
      <c r="O11" s="206">
        <v>2787</v>
      </c>
      <c r="P11" s="207">
        <v>585204.25</v>
      </c>
      <c r="Q11" s="205">
        <v>209.98</v>
      </c>
      <c r="R11" s="208">
        <v>163.22999999999999</v>
      </c>
      <c r="S11" s="206">
        <v>473574</v>
      </c>
      <c r="T11" s="207">
        <v>440772188.33999997</v>
      </c>
      <c r="U11" s="207">
        <v>930.74</v>
      </c>
      <c r="V11" s="208">
        <v>799.42</v>
      </c>
      <c r="W11" s="39">
        <v>18.579999999999998</v>
      </c>
    </row>
    <row r="12" spans="1:23">
      <c r="A12" s="204">
        <v>8</v>
      </c>
      <c r="B12" s="205" t="s">
        <v>39</v>
      </c>
      <c r="C12" s="206">
        <v>304053</v>
      </c>
      <c r="D12" s="207">
        <v>265568929.74000001</v>
      </c>
      <c r="E12" s="205">
        <v>873.43</v>
      </c>
      <c r="F12" s="208">
        <v>711.92</v>
      </c>
      <c r="G12" s="206">
        <v>45772</v>
      </c>
      <c r="H12" s="207">
        <v>31407189.440000001</v>
      </c>
      <c r="I12" s="205">
        <v>686.17</v>
      </c>
      <c r="J12" s="208">
        <v>570.47</v>
      </c>
      <c r="K12" s="206">
        <v>22330</v>
      </c>
      <c r="L12" s="207">
        <v>12900942.710000001</v>
      </c>
      <c r="M12" s="205">
        <v>577.74</v>
      </c>
      <c r="N12" s="208">
        <v>500.8</v>
      </c>
      <c r="O12" s="206">
        <v>1676</v>
      </c>
      <c r="P12" s="207">
        <v>227520.42</v>
      </c>
      <c r="Q12" s="205">
        <v>135.75</v>
      </c>
      <c r="R12" s="208">
        <v>114.66</v>
      </c>
      <c r="S12" s="206">
        <v>373831</v>
      </c>
      <c r="T12" s="207">
        <v>310104582.31</v>
      </c>
      <c r="U12" s="207">
        <v>829.53</v>
      </c>
      <c r="V12" s="208">
        <v>675.35</v>
      </c>
      <c r="W12" s="39">
        <v>14.66</v>
      </c>
    </row>
    <row r="13" spans="1:23">
      <c r="A13" s="204">
        <v>9</v>
      </c>
      <c r="B13" s="205" t="s">
        <v>40</v>
      </c>
      <c r="C13" s="206">
        <v>295726</v>
      </c>
      <c r="D13" s="207">
        <v>237892542.18000001</v>
      </c>
      <c r="E13" s="205">
        <v>804.44</v>
      </c>
      <c r="F13" s="208">
        <v>628.45000000000005</v>
      </c>
      <c r="G13" s="206">
        <v>58507</v>
      </c>
      <c r="H13" s="207">
        <v>39495026.079999998</v>
      </c>
      <c r="I13" s="205">
        <v>675.05</v>
      </c>
      <c r="J13" s="208">
        <v>555.6</v>
      </c>
      <c r="K13" s="206">
        <v>18880</v>
      </c>
      <c r="L13" s="207">
        <v>10425932.99</v>
      </c>
      <c r="M13" s="205">
        <v>552.22</v>
      </c>
      <c r="N13" s="208">
        <v>479.76</v>
      </c>
      <c r="O13" s="206">
        <v>1345</v>
      </c>
      <c r="P13" s="207">
        <v>171074.88</v>
      </c>
      <c r="Q13" s="205">
        <v>127.19</v>
      </c>
      <c r="R13" s="208">
        <v>108.04</v>
      </c>
      <c r="S13" s="206">
        <v>374458</v>
      </c>
      <c r="T13" s="207">
        <v>287984576.13</v>
      </c>
      <c r="U13" s="207">
        <v>769.07</v>
      </c>
      <c r="V13" s="208">
        <v>605.5</v>
      </c>
      <c r="W13" s="39">
        <v>14.69</v>
      </c>
    </row>
    <row r="14" spans="1:23">
      <c r="A14" s="204">
        <v>10</v>
      </c>
      <c r="B14" s="205" t="s">
        <v>48</v>
      </c>
      <c r="C14" s="206">
        <v>181001</v>
      </c>
      <c r="D14" s="207">
        <v>133571339.88</v>
      </c>
      <c r="E14" s="205">
        <v>737.96</v>
      </c>
      <c r="F14" s="208">
        <v>519.70000000000005</v>
      </c>
      <c r="G14" s="206">
        <v>48329</v>
      </c>
      <c r="H14" s="207">
        <v>32521235.370000001</v>
      </c>
      <c r="I14" s="205">
        <v>672.91</v>
      </c>
      <c r="J14" s="208">
        <v>547.11</v>
      </c>
      <c r="K14" s="206">
        <v>10526</v>
      </c>
      <c r="L14" s="207">
        <v>5758039.3899999997</v>
      </c>
      <c r="M14" s="205">
        <v>547.03</v>
      </c>
      <c r="N14" s="208">
        <v>432.22</v>
      </c>
      <c r="O14" s="206">
        <v>641</v>
      </c>
      <c r="P14" s="207">
        <v>85803.17</v>
      </c>
      <c r="Q14" s="205">
        <v>133.86000000000001</v>
      </c>
      <c r="R14" s="208">
        <v>119.07</v>
      </c>
      <c r="S14" s="206">
        <v>240497</v>
      </c>
      <c r="T14" s="207">
        <v>171936417.81</v>
      </c>
      <c r="U14" s="207">
        <v>714.92</v>
      </c>
      <c r="V14" s="208">
        <v>527.08000000000004</v>
      </c>
      <c r="W14" s="39">
        <v>9.43</v>
      </c>
    </row>
    <row r="15" spans="1:23">
      <c r="A15" s="204">
        <v>11</v>
      </c>
      <c r="B15" s="205" t="s">
        <v>49</v>
      </c>
      <c r="C15" s="206">
        <v>69153</v>
      </c>
      <c r="D15" s="207">
        <v>48792288.469999999</v>
      </c>
      <c r="E15" s="205">
        <v>705.57</v>
      </c>
      <c r="F15" s="208">
        <v>482.13</v>
      </c>
      <c r="G15" s="206">
        <v>24206</v>
      </c>
      <c r="H15" s="207">
        <v>16351065.91</v>
      </c>
      <c r="I15" s="205">
        <v>675.5</v>
      </c>
      <c r="J15" s="208">
        <v>535.95000000000005</v>
      </c>
      <c r="K15" s="206">
        <v>4564</v>
      </c>
      <c r="L15" s="207">
        <v>2464958.2799999998</v>
      </c>
      <c r="M15" s="205">
        <v>540.09</v>
      </c>
      <c r="N15" s="208">
        <v>417.97</v>
      </c>
      <c r="O15" s="206">
        <v>193</v>
      </c>
      <c r="P15" s="207">
        <v>25959.99</v>
      </c>
      <c r="Q15" s="205">
        <v>134.51</v>
      </c>
      <c r="R15" s="208">
        <v>124.08</v>
      </c>
      <c r="S15" s="206">
        <v>98116</v>
      </c>
      <c r="T15" s="207">
        <v>67634272.650000006</v>
      </c>
      <c r="U15" s="207">
        <v>689.33</v>
      </c>
      <c r="V15" s="208">
        <v>517.04999999999995</v>
      </c>
      <c r="W15" s="39">
        <v>3.85</v>
      </c>
    </row>
    <row r="16" spans="1:23">
      <c r="A16" s="204">
        <v>12</v>
      </c>
      <c r="B16" s="205" t="s">
        <v>50</v>
      </c>
      <c r="C16" s="206">
        <v>13644</v>
      </c>
      <c r="D16" s="207">
        <v>9505058.0399999991</v>
      </c>
      <c r="E16" s="205">
        <v>696.65</v>
      </c>
      <c r="F16" s="208">
        <v>426.51</v>
      </c>
      <c r="G16" s="206">
        <v>6782</v>
      </c>
      <c r="H16" s="207">
        <v>4546931.1500000004</v>
      </c>
      <c r="I16" s="205">
        <v>670.44</v>
      </c>
      <c r="J16" s="208">
        <v>526.23</v>
      </c>
      <c r="K16" s="206">
        <v>1363</v>
      </c>
      <c r="L16" s="207">
        <v>715460.25</v>
      </c>
      <c r="M16" s="205">
        <v>524.91999999999996</v>
      </c>
      <c r="N16" s="208">
        <v>426.51</v>
      </c>
      <c r="O16" s="206">
        <v>33</v>
      </c>
      <c r="P16" s="207">
        <v>4482</v>
      </c>
      <c r="Q16" s="205">
        <v>135.82</v>
      </c>
      <c r="R16" s="208">
        <v>141.29</v>
      </c>
      <c r="S16" s="206">
        <v>21822</v>
      </c>
      <c r="T16" s="207">
        <v>14771931.439999999</v>
      </c>
      <c r="U16" s="207">
        <v>676.93</v>
      </c>
      <c r="V16" s="208">
        <v>481.22</v>
      </c>
      <c r="W16" s="39">
        <v>0.86</v>
      </c>
    </row>
    <row r="17" spans="1:24" ht="15.75" thickBot="1">
      <c r="A17" s="209">
        <v>13</v>
      </c>
      <c r="B17" s="210" t="s">
        <v>33</v>
      </c>
      <c r="C17" s="211">
        <v>560</v>
      </c>
      <c r="D17" s="212">
        <v>512742.36</v>
      </c>
      <c r="E17" s="210">
        <v>915.61</v>
      </c>
      <c r="F17" s="213">
        <v>839.06</v>
      </c>
      <c r="G17" s="211">
        <v>30</v>
      </c>
      <c r="H17" s="212">
        <v>17295.55</v>
      </c>
      <c r="I17" s="210">
        <v>576.52</v>
      </c>
      <c r="J17" s="213">
        <v>537.98</v>
      </c>
      <c r="K17" s="211">
        <v>3</v>
      </c>
      <c r="L17" s="212">
        <v>3061.71</v>
      </c>
      <c r="M17" s="210">
        <v>1020.57</v>
      </c>
      <c r="N17" s="213">
        <v>721.53</v>
      </c>
      <c r="O17" s="211">
        <v>0</v>
      </c>
      <c r="P17" s="212">
        <v>0</v>
      </c>
      <c r="Q17" s="210">
        <v>0</v>
      </c>
      <c r="R17" s="213" t="s">
        <v>252</v>
      </c>
      <c r="S17" s="211">
        <v>593</v>
      </c>
      <c r="T17" s="212">
        <v>533099.62</v>
      </c>
      <c r="U17" s="212">
        <v>898.99</v>
      </c>
      <c r="V17" s="213">
        <v>810.86</v>
      </c>
      <c r="W17" s="40">
        <v>0.02</v>
      </c>
    </row>
    <row r="18" spans="1:24" s="15" customFormat="1" ht="16.5" thickBot="1">
      <c r="A18" s="41"/>
      <c r="B18" s="43" t="s">
        <v>422</v>
      </c>
      <c r="C18" s="44">
        <v>1939820</v>
      </c>
      <c r="D18" s="45">
        <v>1887966469.4300001</v>
      </c>
      <c r="E18" s="43">
        <v>973.27</v>
      </c>
      <c r="F18" s="46">
        <v>873.8</v>
      </c>
      <c r="G18" s="44">
        <v>385849</v>
      </c>
      <c r="H18" s="45">
        <v>241630547.08000001</v>
      </c>
      <c r="I18" s="43">
        <v>626.23</v>
      </c>
      <c r="J18" s="46">
        <v>534.43000000000006</v>
      </c>
      <c r="K18" s="44">
        <v>212749</v>
      </c>
      <c r="L18" s="45">
        <v>132364909.33</v>
      </c>
      <c r="M18" s="43">
        <v>622.16</v>
      </c>
      <c r="N18" s="46">
        <v>521.14</v>
      </c>
      <c r="O18" s="44">
        <v>10807</v>
      </c>
      <c r="P18" s="45">
        <v>3107123.86</v>
      </c>
      <c r="Q18" s="43">
        <v>287.51</v>
      </c>
      <c r="R18" s="46">
        <v>170.49</v>
      </c>
      <c r="S18" s="44">
        <v>2549225</v>
      </c>
      <c r="T18" s="45">
        <v>2265069049.6999998</v>
      </c>
      <c r="U18" s="45">
        <v>888.53</v>
      </c>
      <c r="V18" s="43">
        <v>749.5</v>
      </c>
      <c r="W18" s="42">
        <v>100</v>
      </c>
    </row>
    <row r="20" spans="1:24" ht="15" customHeight="1">
      <c r="A20" s="457" t="s">
        <v>685</v>
      </c>
      <c r="B20" s="457"/>
      <c r="C20" s="457"/>
      <c r="D20" s="457"/>
      <c r="E20" s="457"/>
      <c r="F20" s="457"/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57"/>
      <c r="R20" s="457"/>
      <c r="S20" s="457"/>
      <c r="T20" s="457"/>
      <c r="U20" s="457"/>
      <c r="V20" s="457"/>
      <c r="W20" s="457"/>
    </row>
    <row r="21" spans="1:24" ht="15.75" thickBot="1"/>
    <row r="22" spans="1:24" s="214" customFormat="1" ht="15.75">
      <c r="A22" s="461" t="s">
        <v>30</v>
      </c>
      <c r="B22" s="463" t="s">
        <v>41</v>
      </c>
      <c r="C22" s="458" t="s">
        <v>44</v>
      </c>
      <c r="D22" s="459"/>
      <c r="E22" s="459"/>
      <c r="F22" s="460"/>
      <c r="G22" s="458" t="s">
        <v>45</v>
      </c>
      <c r="H22" s="459"/>
      <c r="I22" s="459"/>
      <c r="J22" s="460"/>
      <c r="K22" s="458" t="s">
        <v>46</v>
      </c>
      <c r="L22" s="459"/>
      <c r="M22" s="459"/>
      <c r="N22" s="460"/>
      <c r="O22" s="458" t="s">
        <v>47</v>
      </c>
      <c r="P22" s="459"/>
      <c r="Q22" s="459"/>
      <c r="R22" s="460"/>
      <c r="S22" s="458" t="s">
        <v>43</v>
      </c>
      <c r="T22" s="459"/>
      <c r="U22" s="459"/>
      <c r="V22" s="459"/>
      <c r="W22" s="460"/>
    </row>
    <row r="23" spans="1:24" ht="16.5" thickBot="1">
      <c r="A23" s="462"/>
      <c r="B23" s="464"/>
      <c r="C23" s="195" t="s">
        <v>0</v>
      </c>
      <c r="D23" s="196" t="s">
        <v>42</v>
      </c>
      <c r="E23" s="197" t="s">
        <v>13</v>
      </c>
      <c r="F23" s="198" t="s">
        <v>253</v>
      </c>
      <c r="G23" s="195" t="s">
        <v>0</v>
      </c>
      <c r="H23" s="196" t="s">
        <v>42</v>
      </c>
      <c r="I23" s="197" t="s">
        <v>13</v>
      </c>
      <c r="J23" s="198" t="s">
        <v>253</v>
      </c>
      <c r="K23" s="195" t="s">
        <v>0</v>
      </c>
      <c r="L23" s="196" t="s">
        <v>42</v>
      </c>
      <c r="M23" s="197" t="s">
        <v>13</v>
      </c>
      <c r="N23" s="198" t="s">
        <v>253</v>
      </c>
      <c r="O23" s="195" t="s">
        <v>0</v>
      </c>
      <c r="P23" s="196" t="s">
        <v>42</v>
      </c>
      <c r="Q23" s="197" t="s">
        <v>13</v>
      </c>
      <c r="R23" s="198" t="s">
        <v>253</v>
      </c>
      <c r="S23" s="195" t="s">
        <v>0</v>
      </c>
      <c r="T23" s="196" t="s">
        <v>42</v>
      </c>
      <c r="U23" s="197" t="s">
        <v>13</v>
      </c>
      <c r="V23" s="198" t="s">
        <v>253</v>
      </c>
      <c r="W23" s="197" t="s">
        <v>299</v>
      </c>
    </row>
    <row r="24" spans="1:24" s="214" customFormat="1">
      <c r="A24" s="199">
        <v>1</v>
      </c>
      <c r="B24" s="200" t="s">
        <v>31</v>
      </c>
      <c r="C24" s="200">
        <v>0</v>
      </c>
      <c r="D24" s="200">
        <v>0</v>
      </c>
      <c r="E24" s="200">
        <v>0</v>
      </c>
      <c r="F24" s="201" t="s">
        <v>252</v>
      </c>
      <c r="G24" s="202">
        <v>12458</v>
      </c>
      <c r="H24" s="203">
        <v>4093127.08</v>
      </c>
      <c r="I24" s="200">
        <v>328.55</v>
      </c>
      <c r="J24" s="201">
        <v>284.14</v>
      </c>
      <c r="K24" s="202">
        <v>1259</v>
      </c>
      <c r="L24" s="203">
        <v>939265.22</v>
      </c>
      <c r="M24" s="200">
        <v>746.04</v>
      </c>
      <c r="N24" s="201">
        <v>783.3</v>
      </c>
      <c r="O24" s="202">
        <v>238</v>
      </c>
      <c r="P24" s="203">
        <v>187500.77</v>
      </c>
      <c r="Q24" s="200">
        <v>787.82</v>
      </c>
      <c r="R24" s="201">
        <v>783.3</v>
      </c>
      <c r="S24" s="202">
        <v>13955</v>
      </c>
      <c r="T24" s="203">
        <v>5219893.07</v>
      </c>
      <c r="U24" s="203">
        <v>374.05</v>
      </c>
      <c r="V24" s="201">
        <v>330.84</v>
      </c>
      <c r="W24" s="38">
        <v>1.1599999999999999</v>
      </c>
      <c r="X24" s="317"/>
    </row>
    <row r="25" spans="1:24">
      <c r="A25" s="204">
        <v>2</v>
      </c>
      <c r="B25" s="205" t="s">
        <v>32</v>
      </c>
      <c r="C25" s="206">
        <v>5130</v>
      </c>
      <c r="D25" s="207">
        <v>6644897.6399999997</v>
      </c>
      <c r="E25" s="205">
        <v>1295.3</v>
      </c>
      <c r="F25" s="208">
        <v>1357.79</v>
      </c>
      <c r="G25" s="206">
        <v>3782</v>
      </c>
      <c r="H25" s="207">
        <v>1877313.46</v>
      </c>
      <c r="I25" s="205">
        <v>496.38</v>
      </c>
      <c r="J25" s="208">
        <v>392.79</v>
      </c>
      <c r="K25" s="206">
        <v>15293</v>
      </c>
      <c r="L25" s="207">
        <v>9496720.4100000001</v>
      </c>
      <c r="M25" s="205">
        <v>620.98</v>
      </c>
      <c r="N25" s="208">
        <v>520.51</v>
      </c>
      <c r="O25" s="206">
        <v>625</v>
      </c>
      <c r="P25" s="207">
        <v>484592.03</v>
      </c>
      <c r="Q25" s="205">
        <v>775.35</v>
      </c>
      <c r="R25" s="208">
        <v>783.3</v>
      </c>
      <c r="S25" s="206">
        <v>24830</v>
      </c>
      <c r="T25" s="207">
        <v>18503523.539999999</v>
      </c>
      <c r="U25" s="207">
        <v>745.21</v>
      </c>
      <c r="V25" s="208">
        <v>604.87</v>
      </c>
      <c r="W25" s="39">
        <v>2.06</v>
      </c>
    </row>
    <row r="26" spans="1:24">
      <c r="A26" s="204">
        <v>3</v>
      </c>
      <c r="B26" s="205" t="s">
        <v>34</v>
      </c>
      <c r="C26" s="206">
        <v>13623</v>
      </c>
      <c r="D26" s="207">
        <v>19164369.66</v>
      </c>
      <c r="E26" s="205">
        <v>1406.77</v>
      </c>
      <c r="F26" s="208">
        <v>1414.88</v>
      </c>
      <c r="G26" s="206">
        <v>2056</v>
      </c>
      <c r="H26" s="207">
        <v>1036766.5</v>
      </c>
      <c r="I26" s="205">
        <v>504.26</v>
      </c>
      <c r="J26" s="208">
        <v>426.94</v>
      </c>
      <c r="K26" s="206">
        <v>10023</v>
      </c>
      <c r="L26" s="207">
        <v>6554392.3700000001</v>
      </c>
      <c r="M26" s="205">
        <v>653.94000000000005</v>
      </c>
      <c r="N26" s="208">
        <v>554.75</v>
      </c>
      <c r="O26" s="206">
        <v>86</v>
      </c>
      <c r="P26" s="207">
        <v>65959.7</v>
      </c>
      <c r="Q26" s="205">
        <v>766.97</v>
      </c>
      <c r="R26" s="208">
        <v>783.3</v>
      </c>
      <c r="S26" s="206">
        <v>25788</v>
      </c>
      <c r="T26" s="207">
        <v>26821488.23</v>
      </c>
      <c r="U26" s="207">
        <v>1040.08</v>
      </c>
      <c r="V26" s="208">
        <v>1150.67</v>
      </c>
      <c r="W26" s="39">
        <v>2.14</v>
      </c>
    </row>
    <row r="27" spans="1:24">
      <c r="A27" s="204">
        <v>4</v>
      </c>
      <c r="B27" s="205" t="s">
        <v>35</v>
      </c>
      <c r="C27" s="206">
        <v>37228</v>
      </c>
      <c r="D27" s="207">
        <v>53716268.079999998</v>
      </c>
      <c r="E27" s="205">
        <v>1442.9</v>
      </c>
      <c r="F27" s="208">
        <v>1448.05</v>
      </c>
      <c r="G27" s="206">
        <v>2350</v>
      </c>
      <c r="H27" s="207">
        <v>1244893.24</v>
      </c>
      <c r="I27" s="205">
        <v>529.74</v>
      </c>
      <c r="J27" s="208">
        <v>433.47</v>
      </c>
      <c r="K27" s="206">
        <v>15354</v>
      </c>
      <c r="L27" s="207">
        <v>10703962.109999999</v>
      </c>
      <c r="M27" s="205">
        <v>697.14</v>
      </c>
      <c r="N27" s="208">
        <v>599.02</v>
      </c>
      <c r="O27" s="206">
        <v>74</v>
      </c>
      <c r="P27" s="207">
        <v>57063.65</v>
      </c>
      <c r="Q27" s="205">
        <v>771.13</v>
      </c>
      <c r="R27" s="208">
        <v>783.3</v>
      </c>
      <c r="S27" s="206">
        <v>55006</v>
      </c>
      <c r="T27" s="207">
        <v>65722187.079999998</v>
      </c>
      <c r="U27" s="207">
        <v>1194.82</v>
      </c>
      <c r="V27" s="208">
        <v>1291.72</v>
      </c>
      <c r="W27" s="39">
        <v>4.5599999999999996</v>
      </c>
    </row>
    <row r="28" spans="1:24">
      <c r="A28" s="204">
        <v>5</v>
      </c>
      <c r="B28" s="205" t="s">
        <v>36</v>
      </c>
      <c r="C28" s="206">
        <v>123403</v>
      </c>
      <c r="D28" s="207">
        <v>163871753.31</v>
      </c>
      <c r="E28" s="205">
        <v>1327.94</v>
      </c>
      <c r="F28" s="208">
        <v>1346.72</v>
      </c>
      <c r="G28" s="206">
        <v>2322</v>
      </c>
      <c r="H28" s="207">
        <v>1344729.46</v>
      </c>
      <c r="I28" s="205">
        <v>579.13</v>
      </c>
      <c r="J28" s="208">
        <v>482.19</v>
      </c>
      <c r="K28" s="206">
        <v>20175</v>
      </c>
      <c r="L28" s="207">
        <v>14601141.189999999</v>
      </c>
      <c r="M28" s="205">
        <v>723.72</v>
      </c>
      <c r="N28" s="208">
        <v>627.97</v>
      </c>
      <c r="O28" s="206">
        <v>31</v>
      </c>
      <c r="P28" s="207">
        <v>23538.2</v>
      </c>
      <c r="Q28" s="205">
        <v>759.3</v>
      </c>
      <c r="R28" s="208">
        <v>783.3</v>
      </c>
      <c r="S28" s="206">
        <v>145931</v>
      </c>
      <c r="T28" s="207">
        <v>179841162.16</v>
      </c>
      <c r="U28" s="207">
        <v>1232.3699999999999</v>
      </c>
      <c r="V28" s="208">
        <v>1292.93</v>
      </c>
      <c r="W28" s="39">
        <v>12.1</v>
      </c>
    </row>
    <row r="29" spans="1:24">
      <c r="A29" s="204">
        <v>6</v>
      </c>
      <c r="B29" s="205" t="s">
        <v>37</v>
      </c>
      <c r="C29" s="206">
        <v>190456</v>
      </c>
      <c r="D29" s="207">
        <v>241839772.33000001</v>
      </c>
      <c r="E29" s="205">
        <v>1269.79</v>
      </c>
      <c r="F29" s="208">
        <v>1303.49</v>
      </c>
      <c r="G29" s="206">
        <v>1624</v>
      </c>
      <c r="H29" s="207">
        <v>1027583.8</v>
      </c>
      <c r="I29" s="205">
        <v>632.75</v>
      </c>
      <c r="J29" s="208">
        <v>519.18000000000006</v>
      </c>
      <c r="K29" s="206">
        <v>19873</v>
      </c>
      <c r="L29" s="207">
        <v>14036787.470000001</v>
      </c>
      <c r="M29" s="205">
        <v>706.32</v>
      </c>
      <c r="N29" s="208">
        <v>617.59</v>
      </c>
      <c r="O29" s="206">
        <v>847</v>
      </c>
      <c r="P29" s="207">
        <v>213958.21</v>
      </c>
      <c r="Q29" s="205">
        <v>252.61</v>
      </c>
      <c r="R29" s="208">
        <v>267.43</v>
      </c>
      <c r="S29" s="206">
        <v>212800</v>
      </c>
      <c r="T29" s="207">
        <v>257118101.81</v>
      </c>
      <c r="U29" s="207">
        <v>1208.26</v>
      </c>
      <c r="V29" s="208">
        <v>1284.25</v>
      </c>
      <c r="W29" s="39">
        <v>17.64</v>
      </c>
    </row>
    <row r="30" spans="1:24">
      <c r="A30" s="204">
        <v>7</v>
      </c>
      <c r="B30" s="205" t="s">
        <v>38</v>
      </c>
      <c r="C30" s="206">
        <v>223609</v>
      </c>
      <c r="D30" s="207">
        <v>251285866.47999999</v>
      </c>
      <c r="E30" s="205">
        <v>1123.77</v>
      </c>
      <c r="F30" s="208">
        <v>1143.4000000000001</v>
      </c>
      <c r="G30" s="206">
        <v>1169</v>
      </c>
      <c r="H30" s="207">
        <v>864932.87</v>
      </c>
      <c r="I30" s="205">
        <v>739.89</v>
      </c>
      <c r="J30" s="208">
        <v>637.15</v>
      </c>
      <c r="K30" s="206">
        <v>18242</v>
      </c>
      <c r="L30" s="207">
        <v>12359987.57</v>
      </c>
      <c r="M30" s="205">
        <v>677.56</v>
      </c>
      <c r="N30" s="208">
        <v>599.91999999999996</v>
      </c>
      <c r="O30" s="206">
        <v>1066</v>
      </c>
      <c r="P30" s="207">
        <v>217436.88</v>
      </c>
      <c r="Q30" s="205">
        <v>203.97</v>
      </c>
      <c r="R30" s="208">
        <v>160.21</v>
      </c>
      <c r="S30" s="206">
        <v>244086</v>
      </c>
      <c r="T30" s="207">
        <v>264728223.80000001</v>
      </c>
      <c r="U30" s="207">
        <v>1084.57</v>
      </c>
      <c r="V30" s="208">
        <v>1065.18</v>
      </c>
      <c r="W30" s="39">
        <v>20.239999999999998</v>
      </c>
    </row>
    <row r="31" spans="1:24">
      <c r="A31" s="204">
        <v>8</v>
      </c>
      <c r="B31" s="205" t="s">
        <v>39</v>
      </c>
      <c r="C31" s="206">
        <v>165740</v>
      </c>
      <c r="D31" s="207">
        <v>164870860.88999999</v>
      </c>
      <c r="E31" s="205">
        <v>994.76</v>
      </c>
      <c r="F31" s="208">
        <v>907.13</v>
      </c>
      <c r="G31" s="206">
        <v>813</v>
      </c>
      <c r="H31" s="207">
        <v>624037.71</v>
      </c>
      <c r="I31" s="205">
        <v>767.57</v>
      </c>
      <c r="J31" s="208">
        <v>715.03</v>
      </c>
      <c r="K31" s="206">
        <v>12993</v>
      </c>
      <c r="L31" s="207">
        <v>8257177.7000000002</v>
      </c>
      <c r="M31" s="205">
        <v>635.51</v>
      </c>
      <c r="N31" s="208">
        <v>556.57000000000005</v>
      </c>
      <c r="O31" s="206">
        <v>668</v>
      </c>
      <c r="P31" s="207">
        <v>85591.53</v>
      </c>
      <c r="Q31" s="205">
        <v>128.13</v>
      </c>
      <c r="R31" s="208">
        <v>104.93</v>
      </c>
      <c r="S31" s="206">
        <v>180214</v>
      </c>
      <c r="T31" s="207">
        <v>173837667.83000001</v>
      </c>
      <c r="U31" s="207">
        <v>964.62</v>
      </c>
      <c r="V31" s="208">
        <v>858.51</v>
      </c>
      <c r="W31" s="39">
        <v>14.94</v>
      </c>
    </row>
    <row r="32" spans="1:24">
      <c r="A32" s="204">
        <v>9</v>
      </c>
      <c r="B32" s="205" t="s">
        <v>40</v>
      </c>
      <c r="C32" s="206">
        <v>152980</v>
      </c>
      <c r="D32" s="207">
        <v>140353403.05000001</v>
      </c>
      <c r="E32" s="205">
        <v>917.46</v>
      </c>
      <c r="F32" s="208">
        <v>760.4</v>
      </c>
      <c r="G32" s="206">
        <v>823</v>
      </c>
      <c r="H32" s="207">
        <v>585821.4</v>
      </c>
      <c r="I32" s="205">
        <v>711.81</v>
      </c>
      <c r="J32" s="208">
        <v>678.61</v>
      </c>
      <c r="K32" s="206">
        <v>10383</v>
      </c>
      <c r="L32" s="207">
        <v>6328090.6200000001</v>
      </c>
      <c r="M32" s="205">
        <v>609.47</v>
      </c>
      <c r="N32" s="208">
        <v>521.14</v>
      </c>
      <c r="O32" s="206">
        <v>503</v>
      </c>
      <c r="P32" s="207">
        <v>57443.22</v>
      </c>
      <c r="Q32" s="205">
        <v>114.2</v>
      </c>
      <c r="R32" s="208">
        <v>94.89</v>
      </c>
      <c r="S32" s="206">
        <v>164689</v>
      </c>
      <c r="T32" s="207">
        <v>147324758.28999999</v>
      </c>
      <c r="U32" s="207">
        <v>894.56</v>
      </c>
      <c r="V32" s="208">
        <v>736.84</v>
      </c>
      <c r="W32" s="39">
        <v>13.65</v>
      </c>
    </row>
    <row r="33" spans="1:23">
      <c r="A33" s="204">
        <v>10</v>
      </c>
      <c r="B33" s="205" t="s">
        <v>48</v>
      </c>
      <c r="C33" s="206">
        <v>90725</v>
      </c>
      <c r="D33" s="207">
        <v>76210133.799999997</v>
      </c>
      <c r="E33" s="205">
        <v>840.01</v>
      </c>
      <c r="F33" s="208">
        <v>654.04</v>
      </c>
      <c r="G33" s="206">
        <v>686</v>
      </c>
      <c r="H33" s="207">
        <v>494448.62</v>
      </c>
      <c r="I33" s="205">
        <v>720.77</v>
      </c>
      <c r="J33" s="208">
        <v>707.09</v>
      </c>
      <c r="K33" s="206">
        <v>5602</v>
      </c>
      <c r="L33" s="207">
        <v>3357561.99</v>
      </c>
      <c r="M33" s="205">
        <v>599.35</v>
      </c>
      <c r="N33" s="208">
        <v>514.18000000000006</v>
      </c>
      <c r="O33" s="206">
        <v>204</v>
      </c>
      <c r="P33" s="207">
        <v>24013.71</v>
      </c>
      <c r="Q33" s="205">
        <v>117.71</v>
      </c>
      <c r="R33" s="208">
        <v>105.18</v>
      </c>
      <c r="S33" s="206">
        <v>97217</v>
      </c>
      <c r="T33" s="207">
        <v>80086158.120000005</v>
      </c>
      <c r="U33" s="207">
        <v>823.79</v>
      </c>
      <c r="V33" s="208">
        <v>646.44000000000005</v>
      </c>
      <c r="W33" s="39">
        <v>8.06</v>
      </c>
    </row>
    <row r="34" spans="1:23">
      <c r="A34" s="204">
        <v>11</v>
      </c>
      <c r="B34" s="205" t="s">
        <v>49</v>
      </c>
      <c r="C34" s="206">
        <v>32369</v>
      </c>
      <c r="D34" s="207">
        <v>26212642.010000002</v>
      </c>
      <c r="E34" s="205">
        <v>809.81</v>
      </c>
      <c r="F34" s="208">
        <v>627.38</v>
      </c>
      <c r="G34" s="206">
        <v>328</v>
      </c>
      <c r="H34" s="207">
        <v>220086.58</v>
      </c>
      <c r="I34" s="205">
        <v>671</v>
      </c>
      <c r="J34" s="208">
        <v>634.9</v>
      </c>
      <c r="K34" s="206">
        <v>2139</v>
      </c>
      <c r="L34" s="207">
        <v>1259121.32</v>
      </c>
      <c r="M34" s="205">
        <v>588.65</v>
      </c>
      <c r="N34" s="208">
        <v>488.66</v>
      </c>
      <c r="O34" s="206">
        <v>39</v>
      </c>
      <c r="P34" s="207">
        <v>4823.3</v>
      </c>
      <c r="Q34" s="205">
        <v>123.67</v>
      </c>
      <c r="R34" s="208">
        <v>105.18</v>
      </c>
      <c r="S34" s="206">
        <v>34875</v>
      </c>
      <c r="T34" s="207">
        <v>27696673.210000001</v>
      </c>
      <c r="U34" s="207">
        <v>794.17</v>
      </c>
      <c r="V34" s="208">
        <v>618.16999999999996</v>
      </c>
      <c r="W34" s="39">
        <v>2.89</v>
      </c>
    </row>
    <row r="35" spans="1:23">
      <c r="A35" s="204">
        <v>12</v>
      </c>
      <c r="B35" s="205" t="s">
        <v>50</v>
      </c>
      <c r="C35" s="206">
        <v>5729</v>
      </c>
      <c r="D35" s="207">
        <v>4720434.32</v>
      </c>
      <c r="E35" s="205">
        <v>823.95</v>
      </c>
      <c r="F35" s="208">
        <v>613.61</v>
      </c>
      <c r="G35" s="206">
        <v>120</v>
      </c>
      <c r="H35" s="207">
        <v>71819.72</v>
      </c>
      <c r="I35" s="205">
        <v>598.5</v>
      </c>
      <c r="J35" s="208">
        <v>554.11</v>
      </c>
      <c r="K35" s="206">
        <v>555</v>
      </c>
      <c r="L35" s="207">
        <v>311112.82</v>
      </c>
      <c r="M35" s="205">
        <v>560.55999999999995</v>
      </c>
      <c r="N35" s="208">
        <v>481.21</v>
      </c>
      <c r="O35" s="206">
        <v>10</v>
      </c>
      <c r="P35" s="207">
        <v>1086.99</v>
      </c>
      <c r="Q35" s="205">
        <v>108.7</v>
      </c>
      <c r="R35" s="208">
        <v>105.55</v>
      </c>
      <c r="S35" s="206">
        <v>6414</v>
      </c>
      <c r="T35" s="207">
        <v>5104453.8499999996</v>
      </c>
      <c r="U35" s="207">
        <v>795.83</v>
      </c>
      <c r="V35" s="208">
        <v>601.72</v>
      </c>
      <c r="W35" s="39">
        <v>0.53</v>
      </c>
    </row>
    <row r="36" spans="1:23" ht="15.75" thickBot="1">
      <c r="A36" s="209">
        <v>13</v>
      </c>
      <c r="B36" s="210" t="s">
        <v>33</v>
      </c>
      <c r="C36" s="211">
        <v>346</v>
      </c>
      <c r="D36" s="212">
        <v>330710.59999999998</v>
      </c>
      <c r="E36" s="210">
        <v>955.81</v>
      </c>
      <c r="F36" s="213">
        <v>892.05</v>
      </c>
      <c r="G36" s="211">
        <v>1</v>
      </c>
      <c r="H36" s="212">
        <v>213.47</v>
      </c>
      <c r="I36" s="210">
        <v>213.47</v>
      </c>
      <c r="J36" s="213">
        <v>213.47</v>
      </c>
      <c r="K36" s="211">
        <v>1</v>
      </c>
      <c r="L36" s="212">
        <v>721.53</v>
      </c>
      <c r="M36" s="210">
        <v>721.53</v>
      </c>
      <c r="N36" s="213">
        <v>721.53</v>
      </c>
      <c r="O36" s="211">
        <v>0</v>
      </c>
      <c r="P36" s="212">
        <v>0</v>
      </c>
      <c r="Q36" s="210">
        <v>0</v>
      </c>
      <c r="R36" s="213" t="s">
        <v>252</v>
      </c>
      <c r="S36" s="211">
        <v>348</v>
      </c>
      <c r="T36" s="212">
        <v>331645.59999999998</v>
      </c>
      <c r="U36" s="212">
        <v>953</v>
      </c>
      <c r="V36" s="213">
        <v>889.3</v>
      </c>
      <c r="W36" s="40">
        <v>0.03</v>
      </c>
    </row>
    <row r="37" spans="1:23" ht="16.5" thickBot="1">
      <c r="A37" s="41"/>
      <c r="B37" s="43" t="s">
        <v>422</v>
      </c>
      <c r="C37" s="44">
        <v>1041338</v>
      </c>
      <c r="D37" s="45">
        <v>1149221112.1700001</v>
      </c>
      <c r="E37" s="43">
        <v>1103.5999999999999</v>
      </c>
      <c r="F37" s="46">
        <v>1111.93</v>
      </c>
      <c r="G37" s="44">
        <v>28532</v>
      </c>
      <c r="H37" s="45">
        <v>13485773.91</v>
      </c>
      <c r="I37" s="43">
        <v>472.65</v>
      </c>
      <c r="J37" s="46">
        <v>390.46</v>
      </c>
      <c r="K37" s="44">
        <v>131892</v>
      </c>
      <c r="L37" s="45">
        <v>88206042.319999993</v>
      </c>
      <c r="M37" s="43">
        <v>668.77</v>
      </c>
      <c r="N37" s="46">
        <v>584.04</v>
      </c>
      <c r="O37" s="44">
        <v>4391</v>
      </c>
      <c r="P37" s="45">
        <v>1423008.19</v>
      </c>
      <c r="Q37" s="43">
        <v>324.07</v>
      </c>
      <c r="R37" s="46">
        <v>185.14</v>
      </c>
      <c r="S37" s="44">
        <v>1206153</v>
      </c>
      <c r="T37" s="45">
        <v>1252335936.5899999</v>
      </c>
      <c r="U37" s="45">
        <v>1038.29</v>
      </c>
      <c r="V37" s="43">
        <v>992.01</v>
      </c>
      <c r="W37" s="42">
        <v>100</v>
      </c>
    </row>
    <row r="39" spans="1:23" ht="15.75">
      <c r="A39" s="457" t="s">
        <v>684</v>
      </c>
      <c r="B39" s="457"/>
      <c r="C39" s="457"/>
      <c r="D39" s="457"/>
      <c r="E39" s="457"/>
      <c r="F39" s="457"/>
      <c r="G39" s="457"/>
      <c r="H39" s="457"/>
      <c r="I39" s="457"/>
      <c r="J39" s="457"/>
      <c r="K39" s="457"/>
      <c r="L39" s="457"/>
      <c r="M39" s="457"/>
      <c r="N39" s="457"/>
      <c r="O39" s="457"/>
      <c r="P39" s="457"/>
      <c r="Q39" s="457"/>
      <c r="R39" s="457"/>
      <c r="S39" s="457"/>
      <c r="T39" s="457"/>
      <c r="U39" s="457"/>
      <c r="V39" s="457"/>
      <c r="W39" s="457"/>
    </row>
    <row r="40" spans="1:23" ht="15.75" thickBot="1"/>
    <row r="41" spans="1:23" ht="15.75">
      <c r="A41" s="461" t="s">
        <v>30</v>
      </c>
      <c r="B41" s="463" t="s">
        <v>41</v>
      </c>
      <c r="C41" s="458" t="s">
        <v>44</v>
      </c>
      <c r="D41" s="459"/>
      <c r="E41" s="459"/>
      <c r="F41" s="460"/>
      <c r="G41" s="458" t="s">
        <v>45</v>
      </c>
      <c r="H41" s="459"/>
      <c r="I41" s="459"/>
      <c r="J41" s="460"/>
      <c r="K41" s="458" t="s">
        <v>46</v>
      </c>
      <c r="L41" s="459"/>
      <c r="M41" s="459"/>
      <c r="N41" s="460"/>
      <c r="O41" s="458" t="s">
        <v>47</v>
      </c>
      <c r="P41" s="459"/>
      <c r="Q41" s="459"/>
      <c r="R41" s="460"/>
      <c r="S41" s="458" t="s">
        <v>43</v>
      </c>
      <c r="T41" s="459"/>
      <c r="U41" s="459"/>
      <c r="V41" s="459"/>
      <c r="W41" s="460"/>
    </row>
    <row r="42" spans="1:23" ht="16.5" thickBot="1">
      <c r="A42" s="462"/>
      <c r="B42" s="464"/>
      <c r="C42" s="195" t="s">
        <v>0</v>
      </c>
      <c r="D42" s="196" t="s">
        <v>42</v>
      </c>
      <c r="E42" s="197" t="s">
        <v>13</v>
      </c>
      <c r="F42" s="198" t="s">
        <v>253</v>
      </c>
      <c r="G42" s="195" t="s">
        <v>0</v>
      </c>
      <c r="H42" s="196" t="s">
        <v>42</v>
      </c>
      <c r="I42" s="197" t="s">
        <v>13</v>
      </c>
      <c r="J42" s="198" t="s">
        <v>253</v>
      </c>
      <c r="K42" s="195" t="s">
        <v>0</v>
      </c>
      <c r="L42" s="196" t="s">
        <v>42</v>
      </c>
      <c r="M42" s="197" t="s">
        <v>13</v>
      </c>
      <c r="N42" s="198" t="s">
        <v>253</v>
      </c>
      <c r="O42" s="195" t="s">
        <v>0</v>
      </c>
      <c r="P42" s="196" t="s">
        <v>42</v>
      </c>
      <c r="Q42" s="197" t="s">
        <v>13</v>
      </c>
      <c r="R42" s="198" t="s">
        <v>253</v>
      </c>
      <c r="S42" s="195" t="s">
        <v>0</v>
      </c>
      <c r="T42" s="196" t="s">
        <v>42</v>
      </c>
      <c r="U42" s="197" t="s">
        <v>13</v>
      </c>
      <c r="V42" s="198" t="s">
        <v>253</v>
      </c>
      <c r="W42" s="197" t="s">
        <v>299</v>
      </c>
    </row>
    <row r="43" spans="1:23">
      <c r="A43" s="199">
        <v>1</v>
      </c>
      <c r="B43" s="200" t="s">
        <v>31</v>
      </c>
      <c r="C43" s="200">
        <v>0</v>
      </c>
      <c r="D43" s="200">
        <v>0</v>
      </c>
      <c r="E43" s="200">
        <v>0</v>
      </c>
      <c r="F43" s="201" t="s">
        <v>252</v>
      </c>
      <c r="G43" s="202">
        <v>12340</v>
      </c>
      <c r="H43" s="203">
        <v>4145094.78</v>
      </c>
      <c r="I43" s="200">
        <v>335.91</v>
      </c>
      <c r="J43" s="201">
        <v>298.7</v>
      </c>
      <c r="K43" s="202">
        <v>896</v>
      </c>
      <c r="L43" s="203">
        <v>669406.64</v>
      </c>
      <c r="M43" s="200">
        <v>747.11</v>
      </c>
      <c r="N43" s="201">
        <v>783.3</v>
      </c>
      <c r="O43" s="202">
        <v>164</v>
      </c>
      <c r="P43" s="203">
        <v>128696.4</v>
      </c>
      <c r="Q43" s="200">
        <v>784.73</v>
      </c>
      <c r="R43" s="201">
        <v>783.3</v>
      </c>
      <c r="S43" s="202">
        <v>13400</v>
      </c>
      <c r="T43" s="203">
        <v>4943197.82</v>
      </c>
      <c r="U43" s="203">
        <v>368.9</v>
      </c>
      <c r="V43" s="200">
        <v>337.36</v>
      </c>
      <c r="W43" s="38">
        <v>1</v>
      </c>
    </row>
    <row r="44" spans="1:23">
      <c r="A44" s="204">
        <v>2</v>
      </c>
      <c r="B44" s="205" t="s">
        <v>32</v>
      </c>
      <c r="C44" s="206">
        <v>2765</v>
      </c>
      <c r="D44" s="207">
        <v>3212862.51</v>
      </c>
      <c r="E44" s="205">
        <v>1161.98</v>
      </c>
      <c r="F44" s="208">
        <v>1155.03</v>
      </c>
      <c r="G44" s="206">
        <v>17250</v>
      </c>
      <c r="H44" s="207">
        <v>7842977.4699999997</v>
      </c>
      <c r="I44" s="205">
        <v>454.67</v>
      </c>
      <c r="J44" s="208">
        <v>401.3</v>
      </c>
      <c r="K44" s="206">
        <v>8713</v>
      </c>
      <c r="L44" s="207">
        <v>5255223.2300000004</v>
      </c>
      <c r="M44" s="205">
        <v>603.15</v>
      </c>
      <c r="N44" s="208">
        <v>492.59</v>
      </c>
      <c r="O44" s="206">
        <v>393</v>
      </c>
      <c r="P44" s="207">
        <v>305321.94</v>
      </c>
      <c r="Q44" s="205">
        <v>776.9</v>
      </c>
      <c r="R44" s="208">
        <v>783.3</v>
      </c>
      <c r="S44" s="206">
        <v>29121</v>
      </c>
      <c r="T44" s="207">
        <v>16616385.15</v>
      </c>
      <c r="U44" s="207">
        <v>570.6</v>
      </c>
      <c r="V44" s="205">
        <v>480.69</v>
      </c>
      <c r="W44" s="39">
        <v>2.17</v>
      </c>
    </row>
    <row r="45" spans="1:23">
      <c r="A45" s="204">
        <v>3</v>
      </c>
      <c r="B45" s="205" t="s">
        <v>34</v>
      </c>
      <c r="C45" s="206">
        <v>15574</v>
      </c>
      <c r="D45" s="207">
        <v>15787604.449999999</v>
      </c>
      <c r="E45" s="205">
        <v>1013.72</v>
      </c>
      <c r="F45" s="208">
        <v>1000.01</v>
      </c>
      <c r="G45" s="206">
        <v>14513</v>
      </c>
      <c r="H45" s="207">
        <v>7576934.9100000001</v>
      </c>
      <c r="I45" s="205">
        <v>522.08000000000004</v>
      </c>
      <c r="J45" s="208">
        <v>480.61</v>
      </c>
      <c r="K45" s="206">
        <v>5884</v>
      </c>
      <c r="L45" s="207">
        <v>3587076.29</v>
      </c>
      <c r="M45" s="205">
        <v>609.63</v>
      </c>
      <c r="N45" s="208">
        <v>498.44</v>
      </c>
      <c r="O45" s="206">
        <v>84</v>
      </c>
      <c r="P45" s="207">
        <v>64739.85</v>
      </c>
      <c r="Q45" s="205">
        <v>770.71</v>
      </c>
      <c r="R45" s="208">
        <v>783.3</v>
      </c>
      <c r="S45" s="206">
        <v>36055</v>
      </c>
      <c r="T45" s="207">
        <v>27016355.5</v>
      </c>
      <c r="U45" s="207">
        <v>749.31</v>
      </c>
      <c r="V45" s="205">
        <v>692.9</v>
      </c>
      <c r="W45" s="39">
        <v>2.68</v>
      </c>
    </row>
    <row r="46" spans="1:23">
      <c r="A46" s="204">
        <v>4</v>
      </c>
      <c r="B46" s="205" t="s">
        <v>35</v>
      </c>
      <c r="C46" s="206">
        <v>57248</v>
      </c>
      <c r="D46" s="207">
        <v>60206435.450000003</v>
      </c>
      <c r="E46" s="205">
        <v>1051.68</v>
      </c>
      <c r="F46" s="208">
        <v>1033.92</v>
      </c>
      <c r="G46" s="206">
        <v>22551</v>
      </c>
      <c r="H46" s="207">
        <v>13253677.75</v>
      </c>
      <c r="I46" s="205">
        <v>587.72</v>
      </c>
      <c r="J46" s="208">
        <v>537.79</v>
      </c>
      <c r="K46" s="206">
        <v>8006</v>
      </c>
      <c r="L46" s="207">
        <v>4760202.49</v>
      </c>
      <c r="M46" s="205">
        <v>594.58000000000004</v>
      </c>
      <c r="N46" s="208">
        <v>491.33</v>
      </c>
      <c r="O46" s="206">
        <v>68</v>
      </c>
      <c r="P46" s="207">
        <v>52911.95</v>
      </c>
      <c r="Q46" s="205">
        <v>778.12</v>
      </c>
      <c r="R46" s="208">
        <v>783.3</v>
      </c>
      <c r="S46" s="206">
        <v>87873</v>
      </c>
      <c r="T46" s="207">
        <v>78273227.640000001</v>
      </c>
      <c r="U46" s="207">
        <v>890.75</v>
      </c>
      <c r="V46" s="205">
        <v>849.13</v>
      </c>
      <c r="W46" s="39">
        <v>6.54</v>
      </c>
    </row>
    <row r="47" spans="1:23">
      <c r="A47" s="204">
        <v>5</v>
      </c>
      <c r="B47" s="205" t="s">
        <v>36</v>
      </c>
      <c r="C47" s="206">
        <v>99133</v>
      </c>
      <c r="D47" s="207">
        <v>106177621.19</v>
      </c>
      <c r="E47" s="205">
        <v>1071.06</v>
      </c>
      <c r="F47" s="208">
        <v>1066.74</v>
      </c>
      <c r="G47" s="206">
        <v>31294</v>
      </c>
      <c r="H47" s="207">
        <v>19367882.260000002</v>
      </c>
      <c r="I47" s="205">
        <v>618.9</v>
      </c>
      <c r="J47" s="208">
        <v>556.07000000000005</v>
      </c>
      <c r="K47" s="206">
        <v>10065</v>
      </c>
      <c r="L47" s="207">
        <v>5733893.1900000004</v>
      </c>
      <c r="M47" s="205">
        <v>569.69000000000005</v>
      </c>
      <c r="N47" s="208">
        <v>484.95</v>
      </c>
      <c r="O47" s="206">
        <v>51</v>
      </c>
      <c r="P47" s="207">
        <v>39987.5</v>
      </c>
      <c r="Q47" s="205">
        <v>784.07</v>
      </c>
      <c r="R47" s="208">
        <v>783.3</v>
      </c>
      <c r="S47" s="206">
        <v>140543</v>
      </c>
      <c r="T47" s="207">
        <v>131319384.14</v>
      </c>
      <c r="U47" s="207">
        <v>934.37</v>
      </c>
      <c r="V47" s="205">
        <v>880.99</v>
      </c>
      <c r="W47" s="39">
        <v>10.46</v>
      </c>
    </row>
    <row r="48" spans="1:23">
      <c r="A48" s="204">
        <v>6</v>
      </c>
      <c r="B48" s="205" t="s">
        <v>37</v>
      </c>
      <c r="C48" s="206">
        <v>135009</v>
      </c>
      <c r="D48" s="207">
        <v>131136311.66</v>
      </c>
      <c r="E48" s="205">
        <v>971.32</v>
      </c>
      <c r="F48" s="208">
        <v>872.52</v>
      </c>
      <c r="G48" s="206">
        <v>34119</v>
      </c>
      <c r="H48" s="207">
        <v>22705118.84</v>
      </c>
      <c r="I48" s="205">
        <v>665.47</v>
      </c>
      <c r="J48" s="208">
        <v>578.18000000000006</v>
      </c>
      <c r="K48" s="206">
        <v>10433</v>
      </c>
      <c r="L48" s="207">
        <v>5712835.8099999996</v>
      </c>
      <c r="M48" s="205">
        <v>547.57000000000005</v>
      </c>
      <c r="N48" s="208">
        <v>483.6</v>
      </c>
      <c r="O48" s="206">
        <v>1471</v>
      </c>
      <c r="P48" s="207">
        <v>382808.95</v>
      </c>
      <c r="Q48" s="205">
        <v>260.24</v>
      </c>
      <c r="R48" s="208">
        <v>257.14</v>
      </c>
      <c r="S48" s="206">
        <v>181032</v>
      </c>
      <c r="T48" s="207">
        <v>159937075.25999999</v>
      </c>
      <c r="U48" s="207">
        <v>883.47</v>
      </c>
      <c r="V48" s="205">
        <v>751.84</v>
      </c>
      <c r="W48" s="39">
        <v>13.48</v>
      </c>
    </row>
    <row r="49" spans="1:23">
      <c r="A49" s="204">
        <v>7</v>
      </c>
      <c r="B49" s="205" t="s">
        <v>38</v>
      </c>
      <c r="C49" s="206">
        <v>172505</v>
      </c>
      <c r="D49" s="207">
        <v>139079806</v>
      </c>
      <c r="E49" s="205">
        <v>806.24</v>
      </c>
      <c r="F49" s="208">
        <v>655.21</v>
      </c>
      <c r="G49" s="206">
        <v>44395</v>
      </c>
      <c r="H49" s="207">
        <v>30910771.16</v>
      </c>
      <c r="I49" s="205">
        <v>696.27</v>
      </c>
      <c r="J49" s="208">
        <v>587.66999999999996</v>
      </c>
      <c r="K49" s="206">
        <v>10867</v>
      </c>
      <c r="L49" s="207">
        <v>5685620.0099999998</v>
      </c>
      <c r="M49" s="205">
        <v>523.20000000000005</v>
      </c>
      <c r="N49" s="208">
        <v>481.83</v>
      </c>
      <c r="O49" s="206">
        <v>1721</v>
      </c>
      <c r="P49" s="207">
        <v>367767.37</v>
      </c>
      <c r="Q49" s="205">
        <v>213.69</v>
      </c>
      <c r="R49" s="208">
        <v>164.57</v>
      </c>
      <c r="S49" s="206">
        <v>229488</v>
      </c>
      <c r="T49" s="207">
        <v>176043964.53999999</v>
      </c>
      <c r="U49" s="207">
        <v>767.12</v>
      </c>
      <c r="V49" s="205">
        <v>619.5</v>
      </c>
      <c r="W49" s="39">
        <v>17.09</v>
      </c>
    </row>
    <row r="50" spans="1:23">
      <c r="A50" s="204">
        <v>8</v>
      </c>
      <c r="B50" s="205" t="s">
        <v>39</v>
      </c>
      <c r="C50" s="206">
        <v>138313</v>
      </c>
      <c r="D50" s="207">
        <v>100698068.84999999</v>
      </c>
      <c r="E50" s="205">
        <v>728.04</v>
      </c>
      <c r="F50" s="208">
        <v>588.41</v>
      </c>
      <c r="G50" s="206">
        <v>44959</v>
      </c>
      <c r="H50" s="207">
        <v>30783151.73</v>
      </c>
      <c r="I50" s="205">
        <v>684.69</v>
      </c>
      <c r="J50" s="208">
        <v>569.58000000000004</v>
      </c>
      <c r="K50" s="206">
        <v>9337</v>
      </c>
      <c r="L50" s="207">
        <v>4643765.01</v>
      </c>
      <c r="M50" s="205">
        <v>497.35</v>
      </c>
      <c r="N50" s="208">
        <v>468.76</v>
      </c>
      <c r="O50" s="206">
        <v>1008</v>
      </c>
      <c r="P50" s="207">
        <v>141928.89000000001</v>
      </c>
      <c r="Q50" s="205">
        <v>140.80000000000001</v>
      </c>
      <c r="R50" s="208">
        <v>119.07</v>
      </c>
      <c r="S50" s="206">
        <v>193617</v>
      </c>
      <c r="T50" s="207">
        <v>136266914.47999999</v>
      </c>
      <c r="U50" s="207">
        <v>703.8</v>
      </c>
      <c r="V50" s="205">
        <v>573.83000000000004</v>
      </c>
      <c r="W50" s="39">
        <v>14.42</v>
      </c>
    </row>
    <row r="51" spans="1:23">
      <c r="A51" s="204">
        <v>9</v>
      </c>
      <c r="B51" s="205" t="s">
        <v>40</v>
      </c>
      <c r="C51" s="206">
        <v>142746</v>
      </c>
      <c r="D51" s="207">
        <v>97539139.129999995</v>
      </c>
      <c r="E51" s="205">
        <v>683.31</v>
      </c>
      <c r="F51" s="208">
        <v>552.9</v>
      </c>
      <c r="G51" s="206">
        <v>57684</v>
      </c>
      <c r="H51" s="207">
        <v>38909204.68</v>
      </c>
      <c r="I51" s="205">
        <v>674.52</v>
      </c>
      <c r="J51" s="208">
        <v>555.18000000000006</v>
      </c>
      <c r="K51" s="206">
        <v>8497</v>
      </c>
      <c r="L51" s="207">
        <v>4097842.37</v>
      </c>
      <c r="M51" s="205">
        <v>482.27</v>
      </c>
      <c r="N51" s="208">
        <v>408.15</v>
      </c>
      <c r="O51" s="206">
        <v>842</v>
      </c>
      <c r="P51" s="207">
        <v>113631.66</v>
      </c>
      <c r="Q51" s="205">
        <v>134.94999999999999</v>
      </c>
      <c r="R51" s="208">
        <v>114.58</v>
      </c>
      <c r="S51" s="206">
        <v>209769</v>
      </c>
      <c r="T51" s="207">
        <v>140659817.84</v>
      </c>
      <c r="U51" s="207">
        <v>670.55</v>
      </c>
      <c r="V51" s="205">
        <v>549.54999999999995</v>
      </c>
      <c r="W51" s="39">
        <v>15.62</v>
      </c>
    </row>
    <row r="52" spans="1:23">
      <c r="A52" s="204">
        <v>10</v>
      </c>
      <c r="B52" s="205" t="s">
        <v>48</v>
      </c>
      <c r="C52" s="206">
        <v>90276</v>
      </c>
      <c r="D52" s="207">
        <v>57361206.079999998</v>
      </c>
      <c r="E52" s="205">
        <v>635.4</v>
      </c>
      <c r="F52" s="208">
        <v>471</v>
      </c>
      <c r="G52" s="206">
        <v>47643</v>
      </c>
      <c r="H52" s="207">
        <v>32026786.75</v>
      </c>
      <c r="I52" s="205">
        <v>672.22</v>
      </c>
      <c r="J52" s="208">
        <v>545.79999999999995</v>
      </c>
      <c r="K52" s="206">
        <v>4924</v>
      </c>
      <c r="L52" s="207">
        <v>2400477.4</v>
      </c>
      <c r="M52" s="205">
        <v>487.51</v>
      </c>
      <c r="N52" s="208">
        <v>376.7</v>
      </c>
      <c r="O52" s="206">
        <v>437</v>
      </c>
      <c r="P52" s="207">
        <v>61789.46</v>
      </c>
      <c r="Q52" s="205">
        <v>141.38999999999999</v>
      </c>
      <c r="R52" s="208">
        <v>124.87</v>
      </c>
      <c r="S52" s="206">
        <v>143280</v>
      </c>
      <c r="T52" s="207">
        <v>91850259.689999998</v>
      </c>
      <c r="U52" s="207">
        <v>641.04999999999995</v>
      </c>
      <c r="V52" s="205">
        <v>471.92</v>
      </c>
      <c r="W52" s="39">
        <v>10.67</v>
      </c>
    </row>
    <row r="53" spans="1:23">
      <c r="A53" s="204">
        <v>11</v>
      </c>
      <c r="B53" s="205" t="s">
        <v>49</v>
      </c>
      <c r="C53" s="206">
        <v>36784</v>
      </c>
      <c r="D53" s="207">
        <v>22579646.460000001</v>
      </c>
      <c r="E53" s="205">
        <v>613.84</v>
      </c>
      <c r="F53" s="208">
        <v>387.6</v>
      </c>
      <c r="G53" s="206">
        <v>23878</v>
      </c>
      <c r="H53" s="207">
        <v>16130979.33</v>
      </c>
      <c r="I53" s="205">
        <v>675.56</v>
      </c>
      <c r="J53" s="208">
        <v>535.29</v>
      </c>
      <c r="K53" s="206">
        <v>2425</v>
      </c>
      <c r="L53" s="207">
        <v>1205836.96</v>
      </c>
      <c r="M53" s="205">
        <v>497.25</v>
      </c>
      <c r="N53" s="208">
        <v>360</v>
      </c>
      <c r="O53" s="206">
        <v>154</v>
      </c>
      <c r="P53" s="207">
        <v>21136.69</v>
      </c>
      <c r="Q53" s="205">
        <v>137.25</v>
      </c>
      <c r="R53" s="208">
        <v>127.15</v>
      </c>
      <c r="S53" s="206">
        <v>63241</v>
      </c>
      <c r="T53" s="207">
        <v>39937599.439999998</v>
      </c>
      <c r="U53" s="207">
        <v>631.51</v>
      </c>
      <c r="V53" s="205">
        <v>451.56</v>
      </c>
      <c r="W53" s="39">
        <v>4.71</v>
      </c>
    </row>
    <row r="54" spans="1:23">
      <c r="A54" s="204">
        <v>12</v>
      </c>
      <c r="B54" s="205" t="s">
        <v>50</v>
      </c>
      <c r="C54" s="206">
        <v>7915</v>
      </c>
      <c r="D54" s="207">
        <v>4784623.72</v>
      </c>
      <c r="E54" s="205">
        <v>604.5</v>
      </c>
      <c r="F54" s="208">
        <v>360</v>
      </c>
      <c r="G54" s="206">
        <v>6662</v>
      </c>
      <c r="H54" s="207">
        <v>4475111.43</v>
      </c>
      <c r="I54" s="205">
        <v>671.74</v>
      </c>
      <c r="J54" s="208">
        <v>526.23</v>
      </c>
      <c r="K54" s="206">
        <v>808</v>
      </c>
      <c r="L54" s="207">
        <v>404347.43</v>
      </c>
      <c r="M54" s="205">
        <v>500.43</v>
      </c>
      <c r="N54" s="208">
        <v>360</v>
      </c>
      <c r="O54" s="206">
        <v>23</v>
      </c>
      <c r="P54" s="207">
        <v>3395.01</v>
      </c>
      <c r="Q54" s="205">
        <v>147.61000000000001</v>
      </c>
      <c r="R54" s="208">
        <v>147.70000000000002</v>
      </c>
      <c r="S54" s="206">
        <v>15408</v>
      </c>
      <c r="T54" s="207">
        <v>9667477.5899999999</v>
      </c>
      <c r="U54" s="207">
        <v>627.42999999999995</v>
      </c>
      <c r="V54" s="205">
        <v>434.33</v>
      </c>
      <c r="W54" s="39">
        <v>1.1499999999999999</v>
      </c>
    </row>
    <row r="55" spans="1:23" ht="15.75" thickBot="1">
      <c r="A55" s="209">
        <v>13</v>
      </c>
      <c r="B55" s="210" t="s">
        <v>33</v>
      </c>
      <c r="C55" s="211">
        <v>214</v>
      </c>
      <c r="D55" s="212">
        <v>182031.76</v>
      </c>
      <c r="E55" s="210">
        <v>850.62</v>
      </c>
      <c r="F55" s="213">
        <v>740.79</v>
      </c>
      <c r="G55" s="211">
        <v>29</v>
      </c>
      <c r="H55" s="212">
        <v>17082.080000000002</v>
      </c>
      <c r="I55" s="210">
        <v>589.04</v>
      </c>
      <c r="J55" s="213">
        <v>548.82000000000005</v>
      </c>
      <c r="K55" s="211">
        <v>2</v>
      </c>
      <c r="L55" s="212">
        <v>2340.1799999999998</v>
      </c>
      <c r="M55" s="210">
        <v>1170.0899999999999</v>
      </c>
      <c r="N55" s="213">
        <v>1170.0899999999999</v>
      </c>
      <c r="O55" s="211">
        <v>0</v>
      </c>
      <c r="P55" s="212">
        <v>0</v>
      </c>
      <c r="Q55" s="210">
        <v>0</v>
      </c>
      <c r="R55" s="213" t="s">
        <v>252</v>
      </c>
      <c r="S55" s="211">
        <v>245</v>
      </c>
      <c r="T55" s="212">
        <v>201454.02</v>
      </c>
      <c r="U55" s="212">
        <v>822.26</v>
      </c>
      <c r="V55" s="210">
        <v>706.64</v>
      </c>
      <c r="W55" s="40">
        <v>0.02</v>
      </c>
    </row>
    <row r="56" spans="1:23" ht="16.5" thickBot="1">
      <c r="A56" s="41"/>
      <c r="B56" s="43" t="s">
        <v>422</v>
      </c>
      <c r="C56" s="44">
        <v>898482</v>
      </c>
      <c r="D56" s="45">
        <v>738745357.25999999</v>
      </c>
      <c r="E56" s="43">
        <v>822.21</v>
      </c>
      <c r="F56" s="46">
        <v>670.29</v>
      </c>
      <c r="G56" s="44">
        <v>357317</v>
      </c>
      <c r="H56" s="45">
        <v>228144773.16999999</v>
      </c>
      <c r="I56" s="43">
        <v>638.49</v>
      </c>
      <c r="J56" s="46">
        <v>544.48</v>
      </c>
      <c r="K56" s="44">
        <v>80857</v>
      </c>
      <c r="L56" s="45">
        <v>44158867.009999998</v>
      </c>
      <c r="M56" s="43">
        <v>546.14</v>
      </c>
      <c r="N56" s="46">
        <v>478.72</v>
      </c>
      <c r="O56" s="44">
        <v>6416</v>
      </c>
      <c r="P56" s="45">
        <v>1684115.67</v>
      </c>
      <c r="Q56" s="43">
        <v>262.49</v>
      </c>
      <c r="R56" s="46">
        <v>160.21</v>
      </c>
      <c r="S56" s="44">
        <v>1343072</v>
      </c>
      <c r="T56" s="45">
        <v>1012733113.11</v>
      </c>
      <c r="U56" s="45">
        <v>754.04</v>
      </c>
      <c r="V56" s="43">
        <v>609.05999999999995</v>
      </c>
      <c r="W56" s="42">
        <v>100</v>
      </c>
    </row>
  </sheetData>
  <mergeCells count="24">
    <mergeCell ref="O22:R22"/>
    <mergeCell ref="S22:W22"/>
    <mergeCell ref="S41:W41"/>
    <mergeCell ref="B41:B42"/>
    <mergeCell ref="C41:F41"/>
    <mergeCell ref="G41:J41"/>
    <mergeCell ref="K41:N41"/>
    <mergeCell ref="O41:R41"/>
    <mergeCell ref="A41:A42"/>
    <mergeCell ref="A1:W1"/>
    <mergeCell ref="A20:W20"/>
    <mergeCell ref="A3:A4"/>
    <mergeCell ref="B3:B4"/>
    <mergeCell ref="C3:F3"/>
    <mergeCell ref="G3:J3"/>
    <mergeCell ref="K3:N3"/>
    <mergeCell ref="O3:R3"/>
    <mergeCell ref="S3:W3"/>
    <mergeCell ref="A39:W39"/>
    <mergeCell ref="A22:A23"/>
    <mergeCell ref="B22:B23"/>
    <mergeCell ref="C22:F22"/>
    <mergeCell ref="G22:J22"/>
    <mergeCell ref="K22:N22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0"/>
  </sheetPr>
  <dimension ref="A1:L103"/>
  <sheetViews>
    <sheetView zoomScale="115" zoomScaleNormal="115" workbookViewId="0">
      <selection activeCell="C4" sqref="C4"/>
    </sheetView>
  </sheetViews>
  <sheetFormatPr defaultRowHeight="15"/>
  <cols>
    <col min="1" max="1" width="13.5703125" style="116" customWidth="1"/>
    <col min="2" max="2" width="21.140625" style="116" customWidth="1"/>
    <col min="3" max="3" width="12" style="116" customWidth="1"/>
    <col min="4" max="4" width="22.140625" style="116" bestFit="1" customWidth="1"/>
    <col min="5" max="5" width="15.5703125" style="115" customWidth="1"/>
    <col min="6" max="6" width="12.5703125" style="115" customWidth="1"/>
    <col min="7" max="7" width="12.7109375" style="115" customWidth="1"/>
    <col min="8" max="8" width="13.42578125" style="115" customWidth="1"/>
    <col min="9" max="9" width="20.85546875" style="117" customWidth="1"/>
    <col min="10" max="10" width="20" style="117" customWidth="1"/>
    <col min="11" max="11" width="18.42578125" style="117" customWidth="1"/>
    <col min="12" max="12" width="17" style="117" customWidth="1"/>
    <col min="13" max="16384" width="9.140625" style="116"/>
  </cols>
  <sheetData>
    <row r="1" spans="1:12" s="14" customFormat="1" ht="18.75">
      <c r="A1" s="447" t="s">
        <v>814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</row>
    <row r="2" spans="1:12" ht="15.75" thickBot="1">
      <c r="A2" s="339"/>
    </row>
    <row r="3" spans="1:12" ht="33" customHeight="1" thickBot="1">
      <c r="A3" s="338" t="s">
        <v>745</v>
      </c>
      <c r="B3" s="337" t="s">
        <v>744</v>
      </c>
      <c r="C3" s="337" t="s">
        <v>613</v>
      </c>
      <c r="D3" s="337" t="s">
        <v>22</v>
      </c>
      <c r="E3" s="337" t="s">
        <v>2</v>
      </c>
      <c r="F3" s="337" t="s">
        <v>3</v>
      </c>
      <c r="G3" s="337" t="s">
        <v>23</v>
      </c>
      <c r="H3" s="337" t="s">
        <v>26</v>
      </c>
      <c r="I3" s="336" t="s">
        <v>743</v>
      </c>
      <c r="J3" s="336" t="s">
        <v>742</v>
      </c>
      <c r="K3" s="336" t="s">
        <v>293</v>
      </c>
      <c r="L3" s="335" t="s">
        <v>741</v>
      </c>
    </row>
    <row r="4" spans="1:12" s="51" customFormat="1" ht="15.75">
      <c r="A4" s="334">
        <v>1</v>
      </c>
      <c r="B4" s="333" t="s">
        <v>740</v>
      </c>
      <c r="C4" s="332"/>
      <c r="D4" s="333" t="s">
        <v>740</v>
      </c>
      <c r="E4" s="332">
        <v>342145</v>
      </c>
      <c r="F4" s="332">
        <v>108400</v>
      </c>
      <c r="G4" s="332">
        <v>13119</v>
      </c>
      <c r="H4" s="332">
        <v>0</v>
      </c>
      <c r="I4" s="331">
        <v>478565950.80000001</v>
      </c>
      <c r="J4" s="331">
        <v>3975670.09</v>
      </c>
      <c r="K4" s="331">
        <v>23599103.780000001</v>
      </c>
      <c r="L4" s="330">
        <v>506140724.67000002</v>
      </c>
    </row>
    <row r="5" spans="1:12">
      <c r="A5" s="328"/>
      <c r="B5" s="325" t="s">
        <v>740</v>
      </c>
      <c r="C5" s="329" t="s">
        <v>608</v>
      </c>
      <c r="D5" s="325" t="s">
        <v>426</v>
      </c>
      <c r="E5" s="48">
        <v>359</v>
      </c>
      <c r="F5" s="48">
        <v>15389</v>
      </c>
      <c r="G5" s="48">
        <v>4949</v>
      </c>
      <c r="H5" s="48">
        <v>0</v>
      </c>
      <c r="I5" s="118">
        <v>8591366.6300000008</v>
      </c>
      <c r="J5" s="118">
        <v>2413.11</v>
      </c>
      <c r="K5" s="118">
        <v>443015.57</v>
      </c>
      <c r="L5" s="219">
        <v>9036795.3100000005</v>
      </c>
    </row>
    <row r="6" spans="1:12" s="15" customFormat="1" ht="15.75">
      <c r="A6" s="326"/>
      <c r="B6" s="325" t="s">
        <v>740</v>
      </c>
      <c r="C6" s="324" t="s">
        <v>607</v>
      </c>
      <c r="D6" s="325" t="s">
        <v>606</v>
      </c>
      <c r="E6" s="324">
        <v>341786</v>
      </c>
      <c r="F6" s="324">
        <v>93011</v>
      </c>
      <c r="G6" s="324">
        <v>8170</v>
      </c>
      <c r="H6" s="324">
        <v>0</v>
      </c>
      <c r="I6" s="323">
        <v>469974584.17000002</v>
      </c>
      <c r="J6" s="323">
        <v>3973256.98</v>
      </c>
      <c r="K6" s="323">
        <v>23156088.210000001</v>
      </c>
      <c r="L6" s="322">
        <v>497103929.36000001</v>
      </c>
    </row>
    <row r="7" spans="1:12" s="14" customFormat="1">
      <c r="A7" s="328">
        <v>1</v>
      </c>
      <c r="B7" s="228" t="s">
        <v>507</v>
      </c>
      <c r="C7" s="228"/>
      <c r="D7" s="228" t="s">
        <v>507</v>
      </c>
      <c r="E7" s="228">
        <v>12630</v>
      </c>
      <c r="F7" s="228">
        <v>2896</v>
      </c>
      <c r="G7" s="228">
        <v>0</v>
      </c>
      <c r="H7" s="228">
        <v>0</v>
      </c>
      <c r="I7" s="296">
        <v>1141021.42</v>
      </c>
      <c r="J7" s="296">
        <v>0</v>
      </c>
      <c r="K7" s="296">
        <v>0</v>
      </c>
      <c r="L7" s="320">
        <v>1141021.42</v>
      </c>
    </row>
    <row r="8" spans="1:12" s="15" customFormat="1" ht="15.75">
      <c r="A8" s="326"/>
      <c r="B8" s="324" t="s">
        <v>507</v>
      </c>
      <c r="C8" s="324" t="s">
        <v>508</v>
      </c>
      <c r="D8" s="324" t="s">
        <v>507</v>
      </c>
      <c r="E8" s="324">
        <v>12630</v>
      </c>
      <c r="F8" s="324">
        <v>2896</v>
      </c>
      <c r="G8" s="324">
        <v>0</v>
      </c>
      <c r="H8" s="324">
        <v>0</v>
      </c>
      <c r="I8" s="323">
        <v>1141021.42</v>
      </c>
      <c r="J8" s="323">
        <v>0</v>
      </c>
      <c r="K8" s="323">
        <v>0</v>
      </c>
      <c r="L8" s="322">
        <v>1141021.42</v>
      </c>
    </row>
    <row r="9" spans="1:12" s="14" customFormat="1">
      <c r="A9" s="328">
        <v>1</v>
      </c>
      <c r="B9" s="228" t="s">
        <v>739</v>
      </c>
      <c r="C9" s="228"/>
      <c r="D9" s="228" t="s">
        <v>739</v>
      </c>
      <c r="E9" s="228">
        <v>18573</v>
      </c>
      <c r="F9" s="228">
        <v>6413</v>
      </c>
      <c r="G9" s="228">
        <v>0</v>
      </c>
      <c r="H9" s="228">
        <v>0</v>
      </c>
      <c r="I9" s="296">
        <v>3008929.72</v>
      </c>
      <c r="J9" s="296">
        <v>0</v>
      </c>
      <c r="K9" s="296">
        <v>0</v>
      </c>
      <c r="L9" s="320">
        <v>3008929.72</v>
      </c>
    </row>
    <row r="10" spans="1:12" s="15" customFormat="1" ht="15.75">
      <c r="A10" s="326"/>
      <c r="B10" s="324" t="s">
        <v>739</v>
      </c>
      <c r="C10" s="324" t="s">
        <v>506</v>
      </c>
      <c r="D10" s="324" t="s">
        <v>505</v>
      </c>
      <c r="E10" s="324">
        <v>18573</v>
      </c>
      <c r="F10" s="324">
        <v>6413</v>
      </c>
      <c r="G10" s="324">
        <v>0</v>
      </c>
      <c r="H10" s="324">
        <v>0</v>
      </c>
      <c r="I10" s="323">
        <v>3008929.72</v>
      </c>
      <c r="J10" s="323">
        <v>0</v>
      </c>
      <c r="K10" s="323">
        <v>0</v>
      </c>
      <c r="L10" s="322">
        <v>3008929.72</v>
      </c>
    </row>
    <row r="11" spans="1:12" s="14" customFormat="1">
      <c r="A11" s="328">
        <v>1</v>
      </c>
      <c r="B11" s="228" t="s">
        <v>738</v>
      </c>
      <c r="C11" s="228"/>
      <c r="D11" s="228" t="s">
        <v>738</v>
      </c>
      <c r="E11" s="228">
        <v>52059</v>
      </c>
      <c r="F11" s="228">
        <v>20094</v>
      </c>
      <c r="G11" s="228">
        <v>2329</v>
      </c>
      <c r="H11" s="228">
        <v>150</v>
      </c>
      <c r="I11" s="296">
        <v>72921476.170000002</v>
      </c>
      <c r="J11" s="296">
        <v>1917044.48</v>
      </c>
      <c r="K11" s="296">
        <v>3713799.48</v>
      </c>
      <c r="L11" s="320">
        <v>78552320.129999995</v>
      </c>
    </row>
    <row r="12" spans="1:12">
      <c r="A12" s="328"/>
      <c r="B12" s="48" t="s">
        <v>738</v>
      </c>
      <c r="C12" s="48" t="s">
        <v>585</v>
      </c>
      <c r="D12" s="48" t="s">
        <v>584</v>
      </c>
      <c r="E12" s="48">
        <v>14990</v>
      </c>
      <c r="F12" s="48">
        <v>5977</v>
      </c>
      <c r="G12" s="48">
        <v>735</v>
      </c>
      <c r="H12" s="48">
        <v>0</v>
      </c>
      <c r="I12" s="118">
        <v>14620719.52</v>
      </c>
      <c r="J12" s="118">
        <v>221467.47</v>
      </c>
      <c r="K12" s="118">
        <v>779090.93</v>
      </c>
      <c r="L12" s="219">
        <v>15621277.92</v>
      </c>
    </row>
    <row r="13" spans="1:12">
      <c r="A13" s="328"/>
      <c r="B13" s="48" t="s">
        <v>738</v>
      </c>
      <c r="C13" s="48" t="s">
        <v>583</v>
      </c>
      <c r="D13" s="48" t="s">
        <v>582</v>
      </c>
      <c r="E13" s="48">
        <v>16442</v>
      </c>
      <c r="F13" s="48">
        <v>7657</v>
      </c>
      <c r="G13" s="48">
        <v>368</v>
      </c>
      <c r="H13" s="48">
        <v>150</v>
      </c>
      <c r="I13" s="118">
        <v>25768485.969999999</v>
      </c>
      <c r="J13" s="118">
        <v>1146462.98</v>
      </c>
      <c r="K13" s="118">
        <v>1362062.28</v>
      </c>
      <c r="L13" s="219">
        <v>28277011.23</v>
      </c>
    </row>
    <row r="14" spans="1:12" s="22" customFormat="1">
      <c r="A14" s="326"/>
      <c r="B14" s="324" t="s">
        <v>738</v>
      </c>
      <c r="C14" s="324" t="s">
        <v>581</v>
      </c>
      <c r="D14" s="324" t="s">
        <v>580</v>
      </c>
      <c r="E14" s="324">
        <v>20627</v>
      </c>
      <c r="F14" s="324">
        <v>6460</v>
      </c>
      <c r="G14" s="324">
        <v>1226</v>
      </c>
      <c r="H14" s="324">
        <v>0</v>
      </c>
      <c r="I14" s="323">
        <v>32532270.68</v>
      </c>
      <c r="J14" s="323">
        <v>549114.03</v>
      </c>
      <c r="K14" s="323">
        <v>1572646.27</v>
      </c>
      <c r="L14" s="322">
        <v>34654030.979999997</v>
      </c>
    </row>
    <row r="15" spans="1:12" s="14" customFormat="1">
      <c r="A15" s="328">
        <v>1</v>
      </c>
      <c r="B15" s="228" t="s">
        <v>727</v>
      </c>
      <c r="C15" s="228"/>
      <c r="D15" s="228" t="s">
        <v>727</v>
      </c>
      <c r="E15" s="228">
        <v>4786</v>
      </c>
      <c r="F15" s="228">
        <v>1527</v>
      </c>
      <c r="G15" s="228">
        <v>398</v>
      </c>
      <c r="H15" s="228">
        <v>0</v>
      </c>
      <c r="I15" s="296">
        <v>7684753.0599999996</v>
      </c>
      <c r="J15" s="296">
        <v>285328.88</v>
      </c>
      <c r="K15" s="296">
        <v>208630.43</v>
      </c>
      <c r="L15" s="320">
        <v>8178712.3700000001</v>
      </c>
    </row>
    <row r="16" spans="1:12">
      <c r="A16" s="328"/>
      <c r="B16" s="48" t="s">
        <v>727</v>
      </c>
      <c r="C16" s="48" t="s">
        <v>579</v>
      </c>
      <c r="D16" s="48" t="s">
        <v>578</v>
      </c>
      <c r="E16" s="48">
        <v>2542</v>
      </c>
      <c r="F16" s="48">
        <v>649</v>
      </c>
      <c r="G16" s="48">
        <v>232</v>
      </c>
      <c r="H16" s="48">
        <v>0</v>
      </c>
      <c r="I16" s="118">
        <v>4269357.3099999996</v>
      </c>
      <c r="J16" s="118">
        <v>221005.3</v>
      </c>
      <c r="K16" s="118">
        <v>27430.82</v>
      </c>
      <c r="L16" s="219">
        <v>4517793.43</v>
      </c>
    </row>
    <row r="17" spans="1:12" s="51" customFormat="1" ht="15.75">
      <c r="A17" s="328"/>
      <c r="B17" s="324" t="s">
        <v>727</v>
      </c>
      <c r="C17" s="324" t="s">
        <v>577</v>
      </c>
      <c r="D17" s="324" t="s">
        <v>576</v>
      </c>
      <c r="E17" s="324">
        <v>507</v>
      </c>
      <c r="F17" s="324">
        <v>169</v>
      </c>
      <c r="G17" s="324">
        <v>55</v>
      </c>
      <c r="H17" s="324">
        <v>0</v>
      </c>
      <c r="I17" s="323">
        <v>631586.32999999996</v>
      </c>
      <c r="J17" s="323">
        <v>14720.97</v>
      </c>
      <c r="K17" s="323">
        <v>39851.050000000003</v>
      </c>
      <c r="L17" s="322">
        <v>686158.35</v>
      </c>
    </row>
    <row r="18" spans="1:12">
      <c r="A18" s="328"/>
      <c r="B18" s="48" t="s">
        <v>727</v>
      </c>
      <c r="C18" s="48" t="s">
        <v>737</v>
      </c>
      <c r="D18" s="48" t="s">
        <v>736</v>
      </c>
      <c r="E18" s="48">
        <v>619</v>
      </c>
      <c r="F18" s="48">
        <v>315</v>
      </c>
      <c r="G18" s="48">
        <v>45</v>
      </c>
      <c r="H18" s="48">
        <v>0</v>
      </c>
      <c r="I18" s="118">
        <v>1063797.23</v>
      </c>
      <c r="J18" s="118">
        <v>32522.09</v>
      </c>
      <c r="K18" s="118">
        <v>68320.210000000006</v>
      </c>
      <c r="L18" s="219">
        <v>1164639.53</v>
      </c>
    </row>
    <row r="19" spans="1:12">
      <c r="A19" s="328"/>
      <c r="B19" s="48" t="s">
        <v>727</v>
      </c>
      <c r="C19" s="48" t="s">
        <v>735</v>
      </c>
      <c r="D19" s="48" t="s">
        <v>734</v>
      </c>
      <c r="E19" s="48">
        <v>52</v>
      </c>
      <c r="F19" s="48">
        <v>26</v>
      </c>
      <c r="G19" s="48">
        <v>7</v>
      </c>
      <c r="H19" s="48">
        <v>0</v>
      </c>
      <c r="I19" s="118">
        <v>91031.18</v>
      </c>
      <c r="J19" s="118">
        <v>194.72</v>
      </c>
      <c r="K19" s="118">
        <v>3970.85</v>
      </c>
      <c r="L19" s="219">
        <v>95196.75</v>
      </c>
    </row>
    <row r="20" spans="1:12">
      <c r="A20" s="328"/>
      <c r="B20" s="48" t="s">
        <v>727</v>
      </c>
      <c r="C20" s="48" t="s">
        <v>733</v>
      </c>
      <c r="D20" s="48" t="s">
        <v>732</v>
      </c>
      <c r="E20" s="48">
        <v>975</v>
      </c>
      <c r="F20" s="48">
        <v>320</v>
      </c>
      <c r="G20" s="48">
        <v>52</v>
      </c>
      <c r="H20" s="48">
        <v>0</v>
      </c>
      <c r="I20" s="118">
        <v>1460346.54</v>
      </c>
      <c r="J20" s="118">
        <v>11030.54</v>
      </c>
      <c r="K20" s="118">
        <v>59563.98</v>
      </c>
      <c r="L20" s="219">
        <v>1530941.06</v>
      </c>
    </row>
    <row r="21" spans="1:12">
      <c r="A21" s="328"/>
      <c r="B21" s="48" t="s">
        <v>727</v>
      </c>
      <c r="C21" s="48" t="s">
        <v>731</v>
      </c>
      <c r="D21" s="48" t="s">
        <v>730</v>
      </c>
      <c r="E21" s="48">
        <v>41</v>
      </c>
      <c r="F21" s="48">
        <v>31</v>
      </c>
      <c r="G21" s="48">
        <v>7</v>
      </c>
      <c r="H21" s="48">
        <v>0</v>
      </c>
      <c r="I21" s="118">
        <v>69630.62</v>
      </c>
      <c r="J21" s="118">
        <v>839.66</v>
      </c>
      <c r="K21" s="118">
        <v>4382.45</v>
      </c>
      <c r="L21" s="219">
        <v>74852.73</v>
      </c>
    </row>
    <row r="22" spans="1:12">
      <c r="A22" s="328"/>
      <c r="B22" s="48" t="s">
        <v>727</v>
      </c>
      <c r="C22" s="48" t="s">
        <v>729</v>
      </c>
      <c r="D22" s="48" t="s">
        <v>728</v>
      </c>
      <c r="E22" s="48">
        <v>36</v>
      </c>
      <c r="F22" s="48">
        <v>10</v>
      </c>
      <c r="G22" s="48">
        <v>0</v>
      </c>
      <c r="H22" s="48">
        <v>0</v>
      </c>
      <c r="I22" s="118">
        <v>54812.47</v>
      </c>
      <c r="J22" s="118">
        <v>2472.4900000000002</v>
      </c>
      <c r="K22" s="118">
        <v>3624.77</v>
      </c>
      <c r="L22" s="219">
        <v>60909.73</v>
      </c>
    </row>
    <row r="23" spans="1:12" s="22" customFormat="1">
      <c r="A23" s="326"/>
      <c r="B23" s="324" t="s">
        <v>727</v>
      </c>
      <c r="C23" s="324" t="s">
        <v>726</v>
      </c>
      <c r="D23" s="324" t="s">
        <v>725</v>
      </c>
      <c r="E23" s="324">
        <v>14</v>
      </c>
      <c r="F23" s="324">
        <v>7</v>
      </c>
      <c r="G23" s="324">
        <v>0</v>
      </c>
      <c r="H23" s="324">
        <v>0</v>
      </c>
      <c r="I23" s="323">
        <v>44191.38</v>
      </c>
      <c r="J23" s="323">
        <v>2543.11</v>
      </c>
      <c r="K23" s="323">
        <v>1486.3</v>
      </c>
      <c r="L23" s="322">
        <v>48220.79</v>
      </c>
    </row>
    <row r="24" spans="1:12" s="14" customFormat="1">
      <c r="A24" s="328">
        <v>1</v>
      </c>
      <c r="B24" s="228" t="s">
        <v>723</v>
      </c>
      <c r="C24" s="228"/>
      <c r="D24" s="228" t="s">
        <v>723</v>
      </c>
      <c r="E24" s="228">
        <v>9793</v>
      </c>
      <c r="F24" s="228">
        <v>104</v>
      </c>
      <c r="G24" s="228">
        <v>29</v>
      </c>
      <c r="H24" s="228">
        <v>0</v>
      </c>
      <c r="I24" s="296">
        <v>5540137.1500000004</v>
      </c>
      <c r="J24" s="296">
        <v>230956.73</v>
      </c>
      <c r="K24" s="296">
        <v>313633.32</v>
      </c>
      <c r="L24" s="320">
        <v>6084727.2000000002</v>
      </c>
    </row>
    <row r="25" spans="1:12">
      <c r="A25" s="328"/>
      <c r="B25" s="48" t="s">
        <v>723</v>
      </c>
      <c r="C25" s="48" t="s">
        <v>724</v>
      </c>
      <c r="D25" s="48" t="s">
        <v>346</v>
      </c>
      <c r="E25" s="48">
        <v>6579</v>
      </c>
      <c r="F25" s="48">
        <v>86</v>
      </c>
      <c r="G25" s="48">
        <v>23</v>
      </c>
      <c r="H25" s="48">
        <v>0</v>
      </c>
      <c r="I25" s="118">
        <v>3912720.65</v>
      </c>
      <c r="J25" s="118">
        <v>170810.84</v>
      </c>
      <c r="K25" s="118">
        <v>218745.4</v>
      </c>
      <c r="L25" s="219">
        <v>4302276.8899999997</v>
      </c>
    </row>
    <row r="26" spans="1:12">
      <c r="A26" s="328"/>
      <c r="B26" s="48" t="s">
        <v>723</v>
      </c>
      <c r="C26" s="48" t="s">
        <v>546</v>
      </c>
      <c r="D26" s="48" t="s">
        <v>194</v>
      </c>
      <c r="E26" s="48">
        <v>2758</v>
      </c>
      <c r="F26" s="48">
        <v>0</v>
      </c>
      <c r="G26" s="48">
        <v>0</v>
      </c>
      <c r="H26" s="48">
        <v>0</v>
      </c>
      <c r="I26" s="118">
        <v>1445300.96</v>
      </c>
      <c r="J26" s="118">
        <v>54119.519999999997</v>
      </c>
      <c r="K26" s="118">
        <v>83280.710000000006</v>
      </c>
      <c r="L26" s="219">
        <v>1582701.19</v>
      </c>
    </row>
    <row r="27" spans="1:12" s="22" customFormat="1">
      <c r="A27" s="326"/>
      <c r="B27" s="324" t="s">
        <v>723</v>
      </c>
      <c r="C27" s="324" t="s">
        <v>722</v>
      </c>
      <c r="D27" s="324" t="s">
        <v>247</v>
      </c>
      <c r="E27" s="324">
        <v>456</v>
      </c>
      <c r="F27" s="324">
        <v>18</v>
      </c>
      <c r="G27" s="324">
        <v>6</v>
      </c>
      <c r="H27" s="324">
        <v>0</v>
      </c>
      <c r="I27" s="323">
        <v>182115.54</v>
      </c>
      <c r="J27" s="323">
        <v>6026.37</v>
      </c>
      <c r="K27" s="323">
        <v>11607.21</v>
      </c>
      <c r="L27" s="322">
        <v>199749.12</v>
      </c>
    </row>
    <row r="28" spans="1:12" s="51" customFormat="1" ht="15.75">
      <c r="A28" s="328">
        <v>1</v>
      </c>
      <c r="B28" s="228" t="s">
        <v>328</v>
      </c>
      <c r="C28" s="228"/>
      <c r="D28" s="228" t="s">
        <v>328</v>
      </c>
      <c r="E28" s="228">
        <v>903080</v>
      </c>
      <c r="F28" s="228">
        <v>249936</v>
      </c>
      <c r="G28" s="228">
        <v>71229</v>
      </c>
      <c r="H28" s="228">
        <v>0</v>
      </c>
      <c r="I28" s="296">
        <v>209390847.5</v>
      </c>
      <c r="J28" s="296">
        <v>880128.43</v>
      </c>
      <c r="K28" s="296">
        <v>12409136.59</v>
      </c>
      <c r="L28" s="320">
        <v>222680112.52000001</v>
      </c>
    </row>
    <row r="29" spans="1:12">
      <c r="A29" s="328"/>
      <c r="B29" s="48" t="s">
        <v>328</v>
      </c>
      <c r="C29" s="48" t="s">
        <v>721</v>
      </c>
      <c r="D29" s="48" t="s">
        <v>302</v>
      </c>
      <c r="E29" s="48">
        <v>19</v>
      </c>
      <c r="F29" s="48">
        <v>5</v>
      </c>
      <c r="G29" s="48">
        <v>0</v>
      </c>
      <c r="H29" s="48">
        <v>0</v>
      </c>
      <c r="I29" s="118">
        <v>23365.63</v>
      </c>
      <c r="J29" s="118">
        <v>352.39</v>
      </c>
      <c r="K29" s="118">
        <v>1509.02</v>
      </c>
      <c r="L29" s="219">
        <v>25227.040000000001</v>
      </c>
    </row>
    <row r="30" spans="1:12">
      <c r="A30" s="328"/>
      <c r="B30" s="48" t="s">
        <v>328</v>
      </c>
      <c r="C30" s="48" t="s">
        <v>569</v>
      </c>
      <c r="D30" s="48" t="s">
        <v>568</v>
      </c>
      <c r="E30" s="48">
        <v>4322</v>
      </c>
      <c r="F30" s="48">
        <v>1077</v>
      </c>
      <c r="G30" s="48">
        <v>355</v>
      </c>
      <c r="H30" s="48">
        <v>0</v>
      </c>
      <c r="I30" s="118">
        <v>1798029.51</v>
      </c>
      <c r="J30" s="118">
        <v>56136.47</v>
      </c>
      <c r="K30" s="118">
        <v>104505.1</v>
      </c>
      <c r="L30" s="219">
        <v>1958671.08</v>
      </c>
    </row>
    <row r="31" spans="1:12">
      <c r="A31" s="328"/>
      <c r="B31" s="48" t="s">
        <v>328</v>
      </c>
      <c r="C31" s="48" t="s">
        <v>567</v>
      </c>
      <c r="D31" s="48" t="s">
        <v>566</v>
      </c>
      <c r="E31" s="48">
        <v>24810</v>
      </c>
      <c r="F31" s="48">
        <v>7074</v>
      </c>
      <c r="G31" s="48">
        <v>2971</v>
      </c>
      <c r="H31" s="48">
        <v>0</v>
      </c>
      <c r="I31" s="118">
        <v>7395651.4000000004</v>
      </c>
      <c r="J31" s="118">
        <v>32527.58</v>
      </c>
      <c r="K31" s="118">
        <v>441839.39</v>
      </c>
      <c r="L31" s="219">
        <v>7870018.3700000001</v>
      </c>
    </row>
    <row r="32" spans="1:12" s="51" customFormat="1" ht="15.75">
      <c r="A32" s="328"/>
      <c r="B32" s="324" t="s">
        <v>328</v>
      </c>
      <c r="C32" s="324" t="s">
        <v>720</v>
      </c>
      <c r="D32" s="324" t="s">
        <v>719</v>
      </c>
      <c r="E32" s="324">
        <v>3045</v>
      </c>
      <c r="F32" s="324">
        <v>1167</v>
      </c>
      <c r="G32" s="324">
        <v>343</v>
      </c>
      <c r="H32" s="324">
        <v>0</v>
      </c>
      <c r="I32" s="323">
        <v>785802.93</v>
      </c>
      <c r="J32" s="323">
        <v>1465.51</v>
      </c>
      <c r="K32" s="323">
        <v>47063.57</v>
      </c>
      <c r="L32" s="322">
        <v>834332.01</v>
      </c>
    </row>
    <row r="33" spans="1:12">
      <c r="A33" s="328"/>
      <c r="B33" s="48" t="s">
        <v>328</v>
      </c>
      <c r="C33" s="48" t="s">
        <v>565</v>
      </c>
      <c r="D33" s="48" t="s">
        <v>564</v>
      </c>
      <c r="E33" s="48">
        <v>2029</v>
      </c>
      <c r="F33" s="48">
        <v>674</v>
      </c>
      <c r="G33" s="48">
        <v>46</v>
      </c>
      <c r="H33" s="48">
        <v>0</v>
      </c>
      <c r="I33" s="118">
        <v>505048.23</v>
      </c>
      <c r="J33" s="118">
        <v>1439.04</v>
      </c>
      <c r="K33" s="118">
        <v>30216.880000000001</v>
      </c>
      <c r="L33" s="219">
        <v>536704.15</v>
      </c>
    </row>
    <row r="34" spans="1:12">
      <c r="A34" s="328"/>
      <c r="B34" s="48" t="s">
        <v>328</v>
      </c>
      <c r="C34" s="48" t="s">
        <v>563</v>
      </c>
      <c r="D34" s="48" t="s">
        <v>562</v>
      </c>
      <c r="E34" s="48">
        <v>23645</v>
      </c>
      <c r="F34" s="48">
        <v>4376</v>
      </c>
      <c r="G34" s="48">
        <v>260</v>
      </c>
      <c r="H34" s="48">
        <v>0</v>
      </c>
      <c r="I34" s="118">
        <v>7036559.0800000001</v>
      </c>
      <c r="J34" s="118">
        <v>84329.56</v>
      </c>
      <c r="K34" s="118">
        <v>380232.38</v>
      </c>
      <c r="L34" s="219">
        <v>7501121.0199999996</v>
      </c>
    </row>
    <row r="35" spans="1:12">
      <c r="A35" s="328"/>
      <c r="B35" s="48" t="s">
        <v>328</v>
      </c>
      <c r="C35" s="48" t="s">
        <v>561</v>
      </c>
      <c r="D35" s="48" t="s">
        <v>560</v>
      </c>
      <c r="E35" s="48">
        <v>25230</v>
      </c>
      <c r="F35" s="48">
        <v>5955</v>
      </c>
      <c r="G35" s="48">
        <v>293</v>
      </c>
      <c r="H35" s="48">
        <v>0</v>
      </c>
      <c r="I35" s="118">
        <v>6257283.9100000001</v>
      </c>
      <c r="J35" s="118">
        <v>2495.88</v>
      </c>
      <c r="K35" s="118">
        <v>330444.64</v>
      </c>
      <c r="L35" s="219">
        <v>6590224.4299999997</v>
      </c>
    </row>
    <row r="36" spans="1:12">
      <c r="A36" s="328"/>
      <c r="B36" s="48" t="s">
        <v>328</v>
      </c>
      <c r="C36" s="48" t="s">
        <v>559</v>
      </c>
      <c r="D36" s="48" t="s">
        <v>295</v>
      </c>
      <c r="E36" s="48">
        <v>4058</v>
      </c>
      <c r="F36" s="48">
        <v>661</v>
      </c>
      <c r="G36" s="48">
        <v>68</v>
      </c>
      <c r="H36" s="48">
        <v>0</v>
      </c>
      <c r="I36" s="118">
        <v>1648226.43</v>
      </c>
      <c r="J36" s="118">
        <v>64415.08</v>
      </c>
      <c r="K36" s="118">
        <v>95030.44</v>
      </c>
      <c r="L36" s="219">
        <v>1807671.9500000002</v>
      </c>
    </row>
    <row r="37" spans="1:12">
      <c r="A37" s="328"/>
      <c r="B37" s="48" t="s">
        <v>328</v>
      </c>
      <c r="C37" s="48" t="s">
        <v>718</v>
      </c>
      <c r="D37" s="48" t="s">
        <v>717</v>
      </c>
      <c r="E37" s="48">
        <v>2249</v>
      </c>
      <c r="F37" s="48">
        <v>899</v>
      </c>
      <c r="G37" s="48">
        <v>404</v>
      </c>
      <c r="H37" s="48">
        <v>0</v>
      </c>
      <c r="I37" s="118">
        <v>415570.04</v>
      </c>
      <c r="J37" s="118">
        <v>367.29</v>
      </c>
      <c r="K37" s="118">
        <v>24911.62</v>
      </c>
      <c r="L37" s="219">
        <v>440848.95</v>
      </c>
    </row>
    <row r="38" spans="1:12">
      <c r="A38" s="328"/>
      <c r="B38" s="48" t="s">
        <v>328</v>
      </c>
      <c r="C38" s="48" t="s">
        <v>558</v>
      </c>
      <c r="D38" s="48" t="s">
        <v>557</v>
      </c>
      <c r="E38" s="48">
        <v>986</v>
      </c>
      <c r="F38" s="48">
        <v>514</v>
      </c>
      <c r="G38" s="48">
        <v>0</v>
      </c>
      <c r="H38" s="48">
        <v>0</v>
      </c>
      <c r="I38" s="118">
        <v>516369.28</v>
      </c>
      <c r="J38" s="118">
        <v>17482.260000000002</v>
      </c>
      <c r="K38" s="118">
        <v>29933.02</v>
      </c>
      <c r="L38" s="219">
        <v>563784.56000000006</v>
      </c>
    </row>
    <row r="39" spans="1:12">
      <c r="A39" s="328"/>
      <c r="B39" s="48" t="s">
        <v>328</v>
      </c>
      <c r="C39" s="48" t="s">
        <v>556</v>
      </c>
      <c r="D39" s="48" t="s">
        <v>555</v>
      </c>
      <c r="E39" s="48">
        <v>195913</v>
      </c>
      <c r="F39" s="48">
        <v>24979</v>
      </c>
      <c r="G39" s="48">
        <v>1393</v>
      </c>
      <c r="H39" s="48">
        <v>0</v>
      </c>
      <c r="I39" s="118">
        <v>39987954.859999999</v>
      </c>
      <c r="J39" s="118">
        <v>7431.47</v>
      </c>
      <c r="K39" s="118">
        <v>2384420.62</v>
      </c>
      <c r="L39" s="219">
        <v>42379806.950000003</v>
      </c>
    </row>
    <row r="40" spans="1:12">
      <c r="A40" s="328"/>
      <c r="B40" s="48" t="s">
        <v>328</v>
      </c>
      <c r="C40" s="48" t="s">
        <v>554</v>
      </c>
      <c r="D40" s="48" t="s">
        <v>553</v>
      </c>
      <c r="E40" s="48">
        <v>12006</v>
      </c>
      <c r="F40" s="48">
        <v>3129</v>
      </c>
      <c r="G40" s="48">
        <v>0</v>
      </c>
      <c r="H40" s="48">
        <v>0</v>
      </c>
      <c r="I40" s="118">
        <v>1073116.03</v>
      </c>
      <c r="J40" s="118">
        <v>20.12</v>
      </c>
      <c r="K40" s="118">
        <v>64391.22</v>
      </c>
      <c r="L40" s="219">
        <v>1137527.3700000001</v>
      </c>
    </row>
    <row r="41" spans="1:12">
      <c r="A41" s="328"/>
      <c r="B41" s="48" t="s">
        <v>328</v>
      </c>
      <c r="C41" s="48" t="s">
        <v>552</v>
      </c>
      <c r="D41" s="48" t="s">
        <v>551</v>
      </c>
      <c r="E41" s="48">
        <v>5640</v>
      </c>
      <c r="F41" s="48">
        <v>1078</v>
      </c>
      <c r="G41" s="48">
        <v>71</v>
      </c>
      <c r="H41" s="48">
        <v>0</v>
      </c>
      <c r="I41" s="118">
        <v>671649.26</v>
      </c>
      <c r="J41" s="118">
        <v>65.13</v>
      </c>
      <c r="K41" s="118">
        <v>40291.86</v>
      </c>
      <c r="L41" s="219">
        <v>712006.25</v>
      </c>
    </row>
    <row r="42" spans="1:12">
      <c r="A42" s="328"/>
      <c r="B42" s="48" t="s">
        <v>328</v>
      </c>
      <c r="C42" s="48" t="s">
        <v>550</v>
      </c>
      <c r="D42" s="48" t="s">
        <v>549</v>
      </c>
      <c r="E42" s="48">
        <v>25870</v>
      </c>
      <c r="F42" s="48">
        <v>8943</v>
      </c>
      <c r="G42" s="48">
        <v>848</v>
      </c>
      <c r="H42" s="48">
        <v>0</v>
      </c>
      <c r="I42" s="118">
        <v>3643665.88</v>
      </c>
      <c r="J42" s="118">
        <v>0</v>
      </c>
      <c r="K42" s="118">
        <v>218614.93</v>
      </c>
      <c r="L42" s="219">
        <v>3862280.81</v>
      </c>
    </row>
    <row r="43" spans="1:12">
      <c r="A43" s="328"/>
      <c r="B43" s="48" t="s">
        <v>328</v>
      </c>
      <c r="C43" s="48" t="s">
        <v>548</v>
      </c>
      <c r="D43" s="48" t="s">
        <v>547</v>
      </c>
      <c r="E43" s="48">
        <v>1413</v>
      </c>
      <c r="F43" s="48">
        <v>218</v>
      </c>
      <c r="G43" s="48">
        <v>22</v>
      </c>
      <c r="H43" s="48">
        <v>0</v>
      </c>
      <c r="I43" s="118">
        <v>359692.91</v>
      </c>
      <c r="J43" s="118">
        <v>3143.45</v>
      </c>
      <c r="K43" s="118">
        <v>21393.17</v>
      </c>
      <c r="L43" s="219">
        <v>384229.53</v>
      </c>
    </row>
    <row r="44" spans="1:12">
      <c r="A44" s="328"/>
      <c r="B44" s="48" t="s">
        <v>328</v>
      </c>
      <c r="C44" s="48" t="s">
        <v>545</v>
      </c>
      <c r="D44" s="48" t="s">
        <v>544</v>
      </c>
      <c r="E44" s="48">
        <v>4461</v>
      </c>
      <c r="F44" s="48">
        <v>764</v>
      </c>
      <c r="G44" s="48">
        <v>104</v>
      </c>
      <c r="H44" s="48">
        <v>0</v>
      </c>
      <c r="I44" s="118">
        <v>2496060.94</v>
      </c>
      <c r="J44" s="118">
        <v>159555.64000000001</v>
      </c>
      <c r="K44" s="118">
        <v>140191.17000000001</v>
      </c>
      <c r="L44" s="219">
        <v>2795807.75</v>
      </c>
    </row>
    <row r="45" spans="1:12">
      <c r="A45" s="328"/>
      <c r="B45" s="48" t="s">
        <v>328</v>
      </c>
      <c r="C45" s="48" t="s">
        <v>543</v>
      </c>
      <c r="D45" s="48" t="s">
        <v>542</v>
      </c>
      <c r="E45" s="48">
        <v>6787</v>
      </c>
      <c r="F45" s="48">
        <v>3156</v>
      </c>
      <c r="G45" s="48">
        <v>400</v>
      </c>
      <c r="H45" s="48">
        <v>0</v>
      </c>
      <c r="I45" s="118">
        <v>2236520.87</v>
      </c>
      <c r="J45" s="118">
        <v>15489.95</v>
      </c>
      <c r="K45" s="118">
        <v>133259.38</v>
      </c>
      <c r="L45" s="219">
        <v>2385270.2000000002</v>
      </c>
    </row>
    <row r="46" spans="1:12">
      <c r="A46" s="328"/>
      <c r="B46" s="48" t="s">
        <v>328</v>
      </c>
      <c r="C46" s="48" t="s">
        <v>541</v>
      </c>
      <c r="D46" s="48" t="s">
        <v>540</v>
      </c>
      <c r="E46" s="48">
        <v>383342</v>
      </c>
      <c r="F46" s="48">
        <v>129247</v>
      </c>
      <c r="G46" s="48">
        <v>52575</v>
      </c>
      <c r="H46" s="48">
        <v>0</v>
      </c>
      <c r="I46" s="118">
        <v>85548558.450000003</v>
      </c>
      <c r="J46" s="118">
        <v>16191.93</v>
      </c>
      <c r="K46" s="118">
        <v>5127109.1100000003</v>
      </c>
      <c r="L46" s="219">
        <v>90691859.489999995</v>
      </c>
    </row>
    <row r="47" spans="1:12">
      <c r="A47" s="328"/>
      <c r="B47" s="48" t="s">
        <v>328</v>
      </c>
      <c r="C47" s="48" t="s">
        <v>539</v>
      </c>
      <c r="D47" s="48" t="s">
        <v>538</v>
      </c>
      <c r="E47" s="48">
        <v>32594</v>
      </c>
      <c r="F47" s="48">
        <v>6007</v>
      </c>
      <c r="G47" s="48">
        <v>206</v>
      </c>
      <c r="H47" s="48">
        <v>0</v>
      </c>
      <c r="I47" s="118">
        <v>8730088.7100000009</v>
      </c>
      <c r="J47" s="118">
        <v>52463.86</v>
      </c>
      <c r="K47" s="118">
        <v>520655.87</v>
      </c>
      <c r="L47" s="219">
        <v>9303208.4399999995</v>
      </c>
    </row>
    <row r="48" spans="1:12">
      <c r="A48" s="328"/>
      <c r="B48" s="48" t="s">
        <v>328</v>
      </c>
      <c r="C48" s="48" t="s">
        <v>537</v>
      </c>
      <c r="D48" s="48" t="s">
        <v>536</v>
      </c>
      <c r="E48" s="48">
        <v>475</v>
      </c>
      <c r="F48" s="48">
        <v>44</v>
      </c>
      <c r="G48" s="48">
        <v>0</v>
      </c>
      <c r="H48" s="48">
        <v>0</v>
      </c>
      <c r="I48" s="118">
        <v>109823.82</v>
      </c>
      <c r="J48" s="118">
        <v>671.83</v>
      </c>
      <c r="K48" s="118">
        <v>6549.09</v>
      </c>
      <c r="L48" s="219">
        <v>117044.74</v>
      </c>
    </row>
    <row r="49" spans="1:12">
      <c r="A49" s="328"/>
      <c r="B49" s="48" t="s">
        <v>328</v>
      </c>
      <c r="C49" s="48" t="s">
        <v>716</v>
      </c>
      <c r="D49" s="48" t="s">
        <v>715</v>
      </c>
      <c r="E49" s="48">
        <v>812</v>
      </c>
      <c r="F49" s="48">
        <v>229</v>
      </c>
      <c r="G49" s="48">
        <v>33</v>
      </c>
      <c r="H49" s="48">
        <v>0</v>
      </c>
      <c r="I49" s="118">
        <v>194066.74</v>
      </c>
      <c r="J49" s="118">
        <v>849.89</v>
      </c>
      <c r="K49" s="118">
        <v>11592.62</v>
      </c>
      <c r="L49" s="219">
        <v>206509.25</v>
      </c>
    </row>
    <row r="50" spans="1:12">
      <c r="A50" s="328"/>
      <c r="B50" s="48" t="s">
        <v>328</v>
      </c>
      <c r="C50" s="48" t="s">
        <v>535</v>
      </c>
      <c r="D50" s="48" t="s">
        <v>534</v>
      </c>
      <c r="E50" s="48">
        <v>588</v>
      </c>
      <c r="F50" s="48">
        <v>165</v>
      </c>
      <c r="G50" s="48">
        <v>4</v>
      </c>
      <c r="H50" s="48">
        <v>0</v>
      </c>
      <c r="I50" s="118">
        <v>232600.9</v>
      </c>
      <c r="J50" s="118">
        <v>6583.07</v>
      </c>
      <c r="K50" s="118">
        <v>13561.21</v>
      </c>
      <c r="L50" s="219">
        <v>252745.18</v>
      </c>
    </row>
    <row r="51" spans="1:12">
      <c r="A51" s="328"/>
      <c r="B51" s="48" t="s">
        <v>328</v>
      </c>
      <c r="C51" s="48" t="s">
        <v>533</v>
      </c>
      <c r="D51" s="48" t="s">
        <v>296</v>
      </c>
      <c r="E51" s="48">
        <v>7006</v>
      </c>
      <c r="F51" s="48">
        <v>1769</v>
      </c>
      <c r="G51" s="48">
        <v>614</v>
      </c>
      <c r="H51" s="48">
        <v>0</v>
      </c>
      <c r="I51" s="118">
        <v>1475146.92</v>
      </c>
      <c r="J51" s="118">
        <v>0</v>
      </c>
      <c r="K51" s="118">
        <v>88511.75</v>
      </c>
      <c r="L51" s="219">
        <v>1563658.67</v>
      </c>
    </row>
    <row r="52" spans="1:12">
      <c r="A52" s="328"/>
      <c r="B52" s="48" t="s">
        <v>328</v>
      </c>
      <c r="C52" s="48" t="s">
        <v>532</v>
      </c>
      <c r="D52" s="48" t="s">
        <v>531</v>
      </c>
      <c r="E52" s="48">
        <v>4380</v>
      </c>
      <c r="F52" s="48">
        <v>616</v>
      </c>
      <c r="G52" s="48">
        <v>72</v>
      </c>
      <c r="H52" s="48">
        <v>0</v>
      </c>
      <c r="I52" s="118">
        <v>1985925.83</v>
      </c>
      <c r="J52" s="118">
        <v>85339.92</v>
      </c>
      <c r="K52" s="118">
        <v>114036.11</v>
      </c>
      <c r="L52" s="219">
        <v>2185301.86</v>
      </c>
    </row>
    <row r="53" spans="1:12" s="51" customFormat="1" ht="15.75">
      <c r="A53" s="328"/>
      <c r="B53" s="324" t="s">
        <v>328</v>
      </c>
      <c r="C53" s="324" t="s">
        <v>530</v>
      </c>
      <c r="D53" s="324" t="s">
        <v>297</v>
      </c>
      <c r="E53" s="324">
        <v>23403</v>
      </c>
      <c r="F53" s="324">
        <v>6829</v>
      </c>
      <c r="G53" s="324">
        <v>707</v>
      </c>
      <c r="H53" s="324">
        <v>0</v>
      </c>
      <c r="I53" s="323">
        <v>8532629.2599999998</v>
      </c>
      <c r="J53" s="323">
        <v>161272.76</v>
      </c>
      <c r="K53" s="323">
        <v>502283.98</v>
      </c>
      <c r="L53" s="322">
        <v>9196186</v>
      </c>
    </row>
    <row r="54" spans="1:12">
      <c r="A54" s="328"/>
      <c r="B54" s="48" t="s">
        <v>328</v>
      </c>
      <c r="C54" s="48" t="s">
        <v>529</v>
      </c>
      <c r="D54" s="48" t="s">
        <v>298</v>
      </c>
      <c r="E54" s="48">
        <v>22510</v>
      </c>
      <c r="F54" s="48">
        <v>3442</v>
      </c>
      <c r="G54" s="48">
        <v>414</v>
      </c>
      <c r="H54" s="48">
        <v>0</v>
      </c>
      <c r="I54" s="118">
        <v>5689683.0099999998</v>
      </c>
      <c r="J54" s="118">
        <v>67141.570000000007</v>
      </c>
      <c r="K54" s="118">
        <v>337356.02</v>
      </c>
      <c r="L54" s="219">
        <v>6094180.5999999996</v>
      </c>
    </row>
    <row r="55" spans="1:12">
      <c r="A55" s="328"/>
      <c r="B55" s="48" t="s">
        <v>328</v>
      </c>
      <c r="C55" s="48" t="s">
        <v>528</v>
      </c>
      <c r="D55" s="48" t="s">
        <v>527</v>
      </c>
      <c r="E55" s="48">
        <v>7099</v>
      </c>
      <c r="F55" s="48">
        <v>2180</v>
      </c>
      <c r="G55" s="48">
        <v>267</v>
      </c>
      <c r="H55" s="48">
        <v>0</v>
      </c>
      <c r="I55" s="118">
        <v>1345270.42</v>
      </c>
      <c r="J55" s="118">
        <v>912.48</v>
      </c>
      <c r="K55" s="118">
        <v>80668.56</v>
      </c>
      <c r="L55" s="219">
        <v>1426851.46</v>
      </c>
    </row>
    <row r="56" spans="1:12">
      <c r="A56" s="328"/>
      <c r="B56" s="48" t="s">
        <v>328</v>
      </c>
      <c r="C56" s="48" t="s">
        <v>526</v>
      </c>
      <c r="D56" s="48" t="s">
        <v>525</v>
      </c>
      <c r="E56" s="48">
        <v>457</v>
      </c>
      <c r="F56" s="48">
        <v>182</v>
      </c>
      <c r="G56" s="48">
        <v>46</v>
      </c>
      <c r="H56" s="48">
        <v>0</v>
      </c>
      <c r="I56" s="118">
        <v>148365.85999999999</v>
      </c>
      <c r="J56" s="118">
        <v>2268.5300000000002</v>
      </c>
      <c r="K56" s="118">
        <v>8766</v>
      </c>
      <c r="L56" s="219">
        <v>159400.39000000001</v>
      </c>
    </row>
    <row r="57" spans="1:12">
      <c r="A57" s="328"/>
      <c r="B57" s="48" t="s">
        <v>328</v>
      </c>
      <c r="C57" s="48" t="s">
        <v>524</v>
      </c>
      <c r="D57" s="48" t="s">
        <v>523</v>
      </c>
      <c r="E57" s="48">
        <v>1404</v>
      </c>
      <c r="F57" s="48">
        <v>339</v>
      </c>
      <c r="G57" s="48">
        <v>8</v>
      </c>
      <c r="H57" s="48">
        <v>0</v>
      </c>
      <c r="I57" s="118">
        <v>502327.22</v>
      </c>
      <c r="J57" s="118">
        <v>15712.93</v>
      </c>
      <c r="K57" s="118">
        <v>29197.38</v>
      </c>
      <c r="L57" s="219">
        <v>547237.53</v>
      </c>
    </row>
    <row r="58" spans="1:12">
      <c r="A58" s="328"/>
      <c r="B58" s="48" t="s">
        <v>328</v>
      </c>
      <c r="C58" s="48" t="s">
        <v>522</v>
      </c>
      <c r="D58" s="48" t="s">
        <v>521</v>
      </c>
      <c r="E58" s="48">
        <v>74798</v>
      </c>
      <c r="F58" s="48">
        <v>33614</v>
      </c>
      <c r="G58" s="48">
        <v>8544</v>
      </c>
      <c r="H58" s="48">
        <v>0</v>
      </c>
      <c r="I58" s="118">
        <v>17720418.969999999</v>
      </c>
      <c r="J58" s="118">
        <v>10305.66</v>
      </c>
      <c r="K58" s="118">
        <v>1061900.01</v>
      </c>
      <c r="L58" s="219">
        <v>18792624.640000001</v>
      </c>
    </row>
    <row r="59" spans="1:12">
      <c r="A59" s="328"/>
      <c r="B59" s="48" t="s">
        <v>328</v>
      </c>
      <c r="C59" s="48" t="s">
        <v>714</v>
      </c>
      <c r="D59" s="48" t="s">
        <v>713</v>
      </c>
      <c r="E59" s="48">
        <v>179</v>
      </c>
      <c r="F59" s="48">
        <v>183</v>
      </c>
      <c r="G59" s="48">
        <v>101</v>
      </c>
      <c r="H59" s="48">
        <v>0</v>
      </c>
      <c r="I59" s="118">
        <v>30006.06</v>
      </c>
      <c r="J59" s="118">
        <v>111.37</v>
      </c>
      <c r="K59" s="118">
        <v>1793.54</v>
      </c>
      <c r="L59" s="219">
        <v>31910.97</v>
      </c>
    </row>
    <row r="60" spans="1:12" s="22" customFormat="1">
      <c r="A60" s="326"/>
      <c r="B60" s="324" t="s">
        <v>328</v>
      </c>
      <c r="C60" s="324" t="s">
        <v>712</v>
      </c>
      <c r="D60" s="324" t="s">
        <v>711</v>
      </c>
      <c r="E60" s="324">
        <v>873</v>
      </c>
      <c r="F60" s="324">
        <v>226</v>
      </c>
      <c r="G60" s="324">
        <v>0</v>
      </c>
      <c r="H60" s="324">
        <v>0</v>
      </c>
      <c r="I60" s="323">
        <v>20348.830000000002</v>
      </c>
      <c r="J60" s="323">
        <v>0</v>
      </c>
      <c r="K60" s="323">
        <v>1221.02</v>
      </c>
      <c r="L60" s="322">
        <v>21569.85</v>
      </c>
    </row>
    <row r="61" spans="1:12" s="22" customFormat="1">
      <c r="A61" s="326"/>
      <c r="B61" s="324" t="s">
        <v>328</v>
      </c>
      <c r="C61" s="324" t="s">
        <v>520</v>
      </c>
      <c r="D61" s="324" t="s">
        <v>519</v>
      </c>
      <c r="E61" s="324">
        <v>677</v>
      </c>
      <c r="F61" s="324">
        <v>195</v>
      </c>
      <c r="G61" s="324">
        <v>60</v>
      </c>
      <c r="H61" s="324">
        <v>0</v>
      </c>
      <c r="I61" s="323">
        <v>275019.31</v>
      </c>
      <c r="J61" s="323">
        <v>13585.81</v>
      </c>
      <c r="K61" s="323">
        <v>15685.91</v>
      </c>
      <c r="L61" s="322">
        <v>304291.03000000003</v>
      </c>
    </row>
    <row r="62" spans="1:12" s="14" customFormat="1">
      <c r="A62" s="328">
        <v>1</v>
      </c>
      <c r="B62" s="228" t="s">
        <v>604</v>
      </c>
      <c r="C62" s="228"/>
      <c r="D62" s="228" t="s">
        <v>604</v>
      </c>
      <c r="E62" s="228">
        <v>825969</v>
      </c>
      <c r="F62" s="228">
        <v>319449</v>
      </c>
      <c r="G62" s="228">
        <v>110522</v>
      </c>
      <c r="H62" s="228">
        <v>1452</v>
      </c>
      <c r="I62" s="296">
        <v>868660587.83000004</v>
      </c>
      <c r="J62" s="296">
        <v>6912174.7999999998</v>
      </c>
      <c r="K62" s="296">
        <v>49491972.659999996</v>
      </c>
      <c r="L62" s="320">
        <v>925064735.28999996</v>
      </c>
    </row>
    <row r="63" spans="1:12">
      <c r="A63" s="328"/>
      <c r="B63" s="324" t="s">
        <v>604</v>
      </c>
      <c r="C63" s="324" t="s">
        <v>605</v>
      </c>
      <c r="D63" s="324" t="s">
        <v>604</v>
      </c>
      <c r="E63" s="324">
        <v>555955</v>
      </c>
      <c r="F63" s="324">
        <v>203746</v>
      </c>
      <c r="G63" s="324">
        <v>86911</v>
      </c>
      <c r="H63" s="324">
        <v>0</v>
      </c>
      <c r="I63" s="323">
        <v>524032252.55000001</v>
      </c>
      <c r="J63" s="323">
        <v>1508953.02</v>
      </c>
      <c r="K63" s="323">
        <v>30008946.73</v>
      </c>
      <c r="L63" s="322">
        <v>555550152.29999995</v>
      </c>
    </row>
    <row r="64" spans="1:12">
      <c r="A64" s="328"/>
      <c r="B64" s="324" t="s">
        <v>604</v>
      </c>
      <c r="C64" s="324" t="s">
        <v>603</v>
      </c>
      <c r="D64" s="324" t="s">
        <v>602</v>
      </c>
      <c r="E64" s="324">
        <v>9585</v>
      </c>
      <c r="F64" s="324">
        <v>2289</v>
      </c>
      <c r="G64" s="324">
        <v>772</v>
      </c>
      <c r="H64" s="324">
        <v>0</v>
      </c>
      <c r="I64" s="323">
        <v>10472727.279999999</v>
      </c>
      <c r="J64" s="323">
        <v>42711.11</v>
      </c>
      <c r="K64" s="323">
        <v>655014.41</v>
      </c>
      <c r="L64" s="322">
        <v>11170452.800000001</v>
      </c>
    </row>
    <row r="65" spans="1:12" s="51" customFormat="1" ht="15.75">
      <c r="A65" s="328"/>
      <c r="B65" s="324" t="s">
        <v>604</v>
      </c>
      <c r="C65" s="324" t="s">
        <v>710</v>
      </c>
      <c r="D65" s="324" t="s">
        <v>709</v>
      </c>
      <c r="E65" s="324">
        <v>1212</v>
      </c>
      <c r="F65" s="324">
        <v>551</v>
      </c>
      <c r="G65" s="324">
        <v>155</v>
      </c>
      <c r="H65" s="324">
        <v>0</v>
      </c>
      <c r="I65" s="323">
        <v>2678825.13</v>
      </c>
      <c r="J65" s="323">
        <v>216078.41</v>
      </c>
      <c r="K65" s="323">
        <v>179312.4</v>
      </c>
      <c r="L65" s="322">
        <v>3074215.94</v>
      </c>
    </row>
    <row r="66" spans="1:12">
      <c r="A66" s="328"/>
      <c r="B66" s="324" t="s">
        <v>604</v>
      </c>
      <c r="C66" s="324" t="s">
        <v>601</v>
      </c>
      <c r="D66" s="324" t="s">
        <v>600</v>
      </c>
      <c r="E66" s="324">
        <v>1352</v>
      </c>
      <c r="F66" s="324">
        <v>165</v>
      </c>
      <c r="G66" s="324">
        <v>39</v>
      </c>
      <c r="H66" s="324">
        <v>10</v>
      </c>
      <c r="I66" s="323">
        <v>1951290.91</v>
      </c>
      <c r="J66" s="323">
        <v>40716.81</v>
      </c>
      <c r="K66" s="323">
        <v>101642.32</v>
      </c>
      <c r="L66" s="322">
        <v>2093650.04</v>
      </c>
    </row>
    <row r="67" spans="1:12" s="51" customFormat="1" ht="15.75">
      <c r="A67" s="328"/>
      <c r="B67" s="324" t="s">
        <v>604</v>
      </c>
      <c r="C67" s="324" t="s">
        <v>599</v>
      </c>
      <c r="D67" s="324" t="s">
        <v>598</v>
      </c>
      <c r="E67" s="324">
        <v>12777</v>
      </c>
      <c r="F67" s="324">
        <v>2330</v>
      </c>
      <c r="G67" s="324">
        <v>321</v>
      </c>
      <c r="H67" s="324">
        <v>0</v>
      </c>
      <c r="I67" s="323">
        <v>17372839.559999999</v>
      </c>
      <c r="J67" s="323">
        <v>396393.38</v>
      </c>
      <c r="K67" s="323">
        <v>893885.17</v>
      </c>
      <c r="L67" s="322">
        <v>18663118.109999999</v>
      </c>
    </row>
    <row r="68" spans="1:12">
      <c r="A68" s="328"/>
      <c r="B68" s="324" t="s">
        <v>604</v>
      </c>
      <c r="C68" s="324" t="s">
        <v>597</v>
      </c>
      <c r="D68" s="324" t="s">
        <v>596</v>
      </c>
      <c r="E68" s="324">
        <v>5441</v>
      </c>
      <c r="F68" s="324">
        <v>1702</v>
      </c>
      <c r="G68" s="324">
        <v>153</v>
      </c>
      <c r="H68" s="324">
        <v>56</v>
      </c>
      <c r="I68" s="323">
        <v>8579909.6099999994</v>
      </c>
      <c r="J68" s="323">
        <v>436406.46</v>
      </c>
      <c r="K68" s="323">
        <v>567206.85</v>
      </c>
      <c r="L68" s="322">
        <v>9583522.9199999999</v>
      </c>
    </row>
    <row r="69" spans="1:12" s="51" customFormat="1" ht="15.75">
      <c r="A69" s="328"/>
      <c r="B69" s="324" t="s">
        <v>604</v>
      </c>
      <c r="C69" s="324" t="s">
        <v>708</v>
      </c>
      <c r="D69" s="324" t="s">
        <v>707</v>
      </c>
      <c r="E69" s="324">
        <v>2427</v>
      </c>
      <c r="F69" s="324">
        <v>452</v>
      </c>
      <c r="G69" s="324">
        <v>127</v>
      </c>
      <c r="H69" s="324">
        <v>0</v>
      </c>
      <c r="I69" s="323">
        <v>3630503.51</v>
      </c>
      <c r="J69" s="323">
        <v>144139.5</v>
      </c>
      <c r="K69" s="323">
        <v>230187.24</v>
      </c>
      <c r="L69" s="322">
        <v>4004830.25</v>
      </c>
    </row>
    <row r="70" spans="1:12">
      <c r="A70" s="328"/>
      <c r="B70" s="324" t="s">
        <v>604</v>
      </c>
      <c r="C70" s="324" t="s">
        <v>595</v>
      </c>
      <c r="D70" s="324" t="s">
        <v>594</v>
      </c>
      <c r="E70" s="324">
        <v>617</v>
      </c>
      <c r="F70" s="324">
        <v>150</v>
      </c>
      <c r="G70" s="324">
        <v>2</v>
      </c>
      <c r="H70" s="324">
        <v>5</v>
      </c>
      <c r="I70" s="323">
        <v>904053.7</v>
      </c>
      <c r="J70" s="323">
        <v>26567.83</v>
      </c>
      <c r="K70" s="323">
        <v>47282.87</v>
      </c>
      <c r="L70" s="322">
        <v>977904.4</v>
      </c>
    </row>
    <row r="71" spans="1:12" s="51" customFormat="1" ht="15.75">
      <c r="A71" s="328"/>
      <c r="B71" s="324" t="s">
        <v>604</v>
      </c>
      <c r="C71" s="324" t="s">
        <v>593</v>
      </c>
      <c r="D71" s="324" t="s">
        <v>592</v>
      </c>
      <c r="E71" s="324">
        <v>43524</v>
      </c>
      <c r="F71" s="324">
        <v>9593</v>
      </c>
      <c r="G71" s="324">
        <v>1305</v>
      </c>
      <c r="H71" s="324">
        <v>368</v>
      </c>
      <c r="I71" s="323">
        <v>69246397.010000005</v>
      </c>
      <c r="J71" s="323">
        <v>1556188.15</v>
      </c>
      <c r="K71" s="323">
        <v>3624324.16</v>
      </c>
      <c r="L71" s="322">
        <v>74426909.319999993</v>
      </c>
    </row>
    <row r="72" spans="1:12">
      <c r="A72" s="328"/>
      <c r="B72" s="324" t="s">
        <v>604</v>
      </c>
      <c r="C72" s="324" t="s">
        <v>575</v>
      </c>
      <c r="D72" s="324" t="s">
        <v>574</v>
      </c>
      <c r="E72" s="324">
        <v>25304</v>
      </c>
      <c r="F72" s="324">
        <v>8155</v>
      </c>
      <c r="G72" s="324">
        <v>839</v>
      </c>
      <c r="H72" s="324">
        <v>0</v>
      </c>
      <c r="I72" s="323">
        <v>49063216.670000002</v>
      </c>
      <c r="J72" s="323">
        <v>1818537.29</v>
      </c>
      <c r="K72" s="323">
        <v>2737357.85</v>
      </c>
      <c r="L72" s="322">
        <v>53619111.810000002</v>
      </c>
    </row>
    <row r="73" spans="1:12" s="15" customFormat="1" ht="15.75">
      <c r="A73" s="326"/>
      <c r="B73" s="324" t="s">
        <v>604</v>
      </c>
      <c r="C73" s="324" t="s">
        <v>573</v>
      </c>
      <c r="D73" s="324" t="s">
        <v>572</v>
      </c>
      <c r="E73" s="324">
        <v>111945</v>
      </c>
      <c r="F73" s="324">
        <v>44391</v>
      </c>
      <c r="G73" s="324">
        <v>12868</v>
      </c>
      <c r="H73" s="324">
        <v>403</v>
      </c>
      <c r="I73" s="323">
        <v>117632212.8</v>
      </c>
      <c r="J73" s="323">
        <v>186545.14</v>
      </c>
      <c r="K73" s="323">
        <v>6699236.5999999996</v>
      </c>
      <c r="L73" s="322">
        <v>124517994.54000001</v>
      </c>
    </row>
    <row r="74" spans="1:12" s="22" customFormat="1">
      <c r="A74" s="326"/>
      <c r="B74" s="324" t="s">
        <v>604</v>
      </c>
      <c r="C74" s="324" t="s">
        <v>571</v>
      </c>
      <c r="D74" s="324" t="s">
        <v>570</v>
      </c>
      <c r="E74" s="324">
        <v>55744</v>
      </c>
      <c r="F74" s="324">
        <v>45922</v>
      </c>
      <c r="G74" s="324">
        <v>7026</v>
      </c>
      <c r="H74" s="324">
        <v>610</v>
      </c>
      <c r="I74" s="323">
        <v>63009463.530000001</v>
      </c>
      <c r="J74" s="323">
        <v>538030.54</v>
      </c>
      <c r="K74" s="323">
        <v>3742996.06</v>
      </c>
      <c r="L74" s="322">
        <v>67290490.129999995</v>
      </c>
    </row>
    <row r="75" spans="1:12" s="22" customFormat="1">
      <c r="A75" s="326"/>
      <c r="B75" s="324" t="s">
        <v>604</v>
      </c>
      <c r="C75" s="324" t="s">
        <v>706</v>
      </c>
      <c r="D75" s="324" t="s">
        <v>705</v>
      </c>
      <c r="E75" s="324">
        <v>86</v>
      </c>
      <c r="F75" s="324">
        <v>3</v>
      </c>
      <c r="G75" s="324">
        <v>4</v>
      </c>
      <c r="H75" s="324">
        <v>0</v>
      </c>
      <c r="I75" s="323">
        <v>86895.57</v>
      </c>
      <c r="J75" s="323">
        <v>907.16</v>
      </c>
      <c r="K75" s="323">
        <v>4580</v>
      </c>
      <c r="L75" s="322">
        <v>92382.73</v>
      </c>
    </row>
    <row r="76" spans="1:12" s="51" customFormat="1" ht="15.75">
      <c r="A76" s="328">
        <v>1</v>
      </c>
      <c r="B76" s="228" t="s">
        <v>236</v>
      </c>
      <c r="C76" s="228"/>
      <c r="D76" s="228" t="s">
        <v>236</v>
      </c>
      <c r="E76" s="228">
        <v>5</v>
      </c>
      <c r="F76" s="228">
        <v>0</v>
      </c>
      <c r="G76" s="228">
        <v>0</v>
      </c>
      <c r="H76" s="228">
        <v>2</v>
      </c>
      <c r="I76" s="296">
        <v>7426.43</v>
      </c>
      <c r="J76" s="296">
        <v>382.7</v>
      </c>
      <c r="K76" s="296">
        <v>466.58</v>
      </c>
      <c r="L76" s="320">
        <v>8275.7100000000009</v>
      </c>
    </row>
    <row r="77" spans="1:12" s="22" customFormat="1">
      <c r="A77" s="326"/>
      <c r="B77" s="324" t="s">
        <v>236</v>
      </c>
      <c r="C77" s="324" t="s">
        <v>704</v>
      </c>
      <c r="D77" s="324" t="s">
        <v>703</v>
      </c>
      <c r="E77" s="324">
        <v>5</v>
      </c>
      <c r="F77" s="324">
        <v>0</v>
      </c>
      <c r="G77" s="324">
        <v>0</v>
      </c>
      <c r="H77" s="324">
        <v>2</v>
      </c>
      <c r="I77" s="323">
        <v>7426.43</v>
      </c>
      <c r="J77" s="323">
        <v>382.7</v>
      </c>
      <c r="K77" s="323">
        <v>466.58</v>
      </c>
      <c r="L77" s="322">
        <v>8275.7100000000009</v>
      </c>
    </row>
    <row r="78" spans="1:12" s="14" customFormat="1">
      <c r="A78" s="328">
        <v>1</v>
      </c>
      <c r="B78" s="228" t="s">
        <v>702</v>
      </c>
      <c r="C78" s="228"/>
      <c r="D78" s="228" t="s">
        <v>702</v>
      </c>
      <c r="E78" s="228">
        <v>12165</v>
      </c>
      <c r="F78" s="228">
        <v>2613</v>
      </c>
      <c r="G78" s="228">
        <v>21</v>
      </c>
      <c r="H78" s="228">
        <v>0</v>
      </c>
      <c r="I78" s="296">
        <v>3487842.94</v>
      </c>
      <c r="J78" s="296">
        <v>0</v>
      </c>
      <c r="K78" s="296">
        <v>84944.99</v>
      </c>
      <c r="L78" s="320">
        <v>3572787.93</v>
      </c>
    </row>
    <row r="79" spans="1:12" s="22" customFormat="1">
      <c r="A79" s="326"/>
      <c r="B79" s="324" t="s">
        <v>702</v>
      </c>
      <c r="C79" s="324" t="s">
        <v>512</v>
      </c>
      <c r="D79" s="324" t="s">
        <v>511</v>
      </c>
      <c r="E79" s="324">
        <v>12165</v>
      </c>
      <c r="F79" s="324">
        <v>2613</v>
      </c>
      <c r="G79" s="324">
        <v>21</v>
      </c>
      <c r="H79" s="324">
        <v>0</v>
      </c>
      <c r="I79" s="323">
        <v>3487842.94</v>
      </c>
      <c r="J79" s="323">
        <v>0</v>
      </c>
      <c r="K79" s="323">
        <v>84944.99</v>
      </c>
      <c r="L79" s="322">
        <v>3572787.93</v>
      </c>
    </row>
    <row r="80" spans="1:12" s="51" customFormat="1" ht="15.75">
      <c r="A80" s="328">
        <v>1</v>
      </c>
      <c r="B80" s="228" t="s">
        <v>513</v>
      </c>
      <c r="C80" s="228"/>
      <c r="D80" s="228" t="s">
        <v>513</v>
      </c>
      <c r="E80" s="228">
        <v>12630</v>
      </c>
      <c r="F80" s="228">
        <v>2896</v>
      </c>
      <c r="G80" s="228">
        <v>0</v>
      </c>
      <c r="H80" s="228">
        <v>0</v>
      </c>
      <c r="I80" s="296">
        <v>2720235.29</v>
      </c>
      <c r="J80" s="296">
        <v>0</v>
      </c>
      <c r="K80" s="296">
        <v>0</v>
      </c>
      <c r="L80" s="320">
        <v>2720235.29</v>
      </c>
    </row>
    <row r="81" spans="1:12" s="22" customFormat="1">
      <c r="A81" s="326"/>
      <c r="B81" s="324" t="s">
        <v>513</v>
      </c>
      <c r="C81" s="324" t="s">
        <v>514</v>
      </c>
      <c r="D81" s="324" t="s">
        <v>513</v>
      </c>
      <c r="E81" s="324">
        <v>12630</v>
      </c>
      <c r="F81" s="324">
        <v>2896</v>
      </c>
      <c r="G81" s="324">
        <v>0</v>
      </c>
      <c r="H81" s="324">
        <v>0</v>
      </c>
      <c r="I81" s="323">
        <v>2720235.29</v>
      </c>
      <c r="J81" s="323">
        <v>0</v>
      </c>
      <c r="K81" s="323">
        <v>0</v>
      </c>
      <c r="L81" s="322">
        <v>2720235.29</v>
      </c>
    </row>
    <row r="82" spans="1:12" s="14" customFormat="1">
      <c r="A82" s="328">
        <v>1</v>
      </c>
      <c r="B82" s="228" t="s">
        <v>509</v>
      </c>
      <c r="C82" s="228"/>
      <c r="D82" s="228" t="s">
        <v>509</v>
      </c>
      <c r="E82" s="228">
        <v>238851</v>
      </c>
      <c r="F82" s="228">
        <v>34794</v>
      </c>
      <c r="G82" s="228">
        <v>0</v>
      </c>
      <c r="H82" s="228">
        <v>0</v>
      </c>
      <c r="I82" s="296">
        <v>23072582.559999999</v>
      </c>
      <c r="J82" s="296">
        <v>762.32</v>
      </c>
      <c r="K82" s="296">
        <v>0</v>
      </c>
      <c r="L82" s="320">
        <v>23073344.879999999</v>
      </c>
    </row>
    <row r="83" spans="1:12" s="22" customFormat="1">
      <c r="A83" s="326"/>
      <c r="B83" s="324" t="s">
        <v>509</v>
      </c>
      <c r="C83" s="324" t="s">
        <v>510</v>
      </c>
      <c r="D83" s="324" t="s">
        <v>509</v>
      </c>
      <c r="E83" s="324">
        <v>238851</v>
      </c>
      <c r="F83" s="324">
        <v>34794</v>
      </c>
      <c r="G83" s="324">
        <v>0</v>
      </c>
      <c r="H83" s="324">
        <v>0</v>
      </c>
      <c r="I83" s="323">
        <v>23072582.559999999</v>
      </c>
      <c r="J83" s="323">
        <v>762.32</v>
      </c>
      <c r="K83" s="323">
        <v>0</v>
      </c>
      <c r="L83" s="322">
        <v>23073344.879999999</v>
      </c>
    </row>
    <row r="84" spans="1:12" s="14" customFormat="1">
      <c r="A84" s="328">
        <v>1</v>
      </c>
      <c r="B84" s="228" t="s">
        <v>515</v>
      </c>
      <c r="C84" s="228"/>
      <c r="D84" s="228" t="s">
        <v>515</v>
      </c>
      <c r="E84" s="228">
        <v>46036</v>
      </c>
      <c r="F84" s="228">
        <v>18530</v>
      </c>
      <c r="G84" s="228">
        <v>0</v>
      </c>
      <c r="H84" s="228">
        <v>0</v>
      </c>
      <c r="I84" s="296">
        <v>7170077.1100000003</v>
      </c>
      <c r="J84" s="296">
        <v>4697.8100000000004</v>
      </c>
      <c r="K84" s="296">
        <v>176276.58</v>
      </c>
      <c r="L84" s="320">
        <v>7351051.5</v>
      </c>
    </row>
    <row r="85" spans="1:12" s="22" customFormat="1">
      <c r="A85" s="326"/>
      <c r="B85" s="324" t="s">
        <v>515</v>
      </c>
      <c r="C85" s="324" t="s">
        <v>516</v>
      </c>
      <c r="D85" s="324" t="s">
        <v>515</v>
      </c>
      <c r="E85" s="324">
        <v>45549</v>
      </c>
      <c r="F85" s="324">
        <v>18452</v>
      </c>
      <c r="G85" s="324">
        <v>0</v>
      </c>
      <c r="H85" s="324">
        <v>0</v>
      </c>
      <c r="I85" s="323">
        <v>6644575.2000000002</v>
      </c>
      <c r="J85" s="323">
        <v>0</v>
      </c>
      <c r="K85" s="323">
        <v>146314.39000000001</v>
      </c>
      <c r="L85" s="322">
        <v>6790889.5899999999</v>
      </c>
    </row>
    <row r="86" spans="1:12" s="22" customFormat="1">
      <c r="A86" s="326"/>
      <c r="B86" s="324" t="s">
        <v>515</v>
      </c>
      <c r="C86" s="324" t="s">
        <v>701</v>
      </c>
      <c r="D86" s="324" t="s">
        <v>237</v>
      </c>
      <c r="E86" s="324">
        <v>91</v>
      </c>
      <c r="F86" s="324">
        <v>51</v>
      </c>
      <c r="G86" s="324">
        <v>0</v>
      </c>
      <c r="H86" s="324">
        <v>0</v>
      </c>
      <c r="I86" s="323">
        <v>124669.41</v>
      </c>
      <c r="J86" s="323">
        <v>801.65</v>
      </c>
      <c r="K86" s="323">
        <v>6686.23</v>
      </c>
      <c r="L86" s="322">
        <v>132157.29</v>
      </c>
    </row>
    <row r="87" spans="1:12" s="15" customFormat="1" ht="15.75">
      <c r="A87" s="326"/>
      <c r="B87" s="324" t="s">
        <v>515</v>
      </c>
      <c r="C87" s="324" t="s">
        <v>700</v>
      </c>
      <c r="D87" s="324" t="s">
        <v>699</v>
      </c>
      <c r="E87" s="324">
        <v>396</v>
      </c>
      <c r="F87" s="324">
        <v>27</v>
      </c>
      <c r="G87" s="324">
        <v>0</v>
      </c>
      <c r="H87" s="324">
        <v>0</v>
      </c>
      <c r="I87" s="323">
        <v>400832.5</v>
      </c>
      <c r="J87" s="323">
        <v>3896.16</v>
      </c>
      <c r="K87" s="323">
        <v>23275.96</v>
      </c>
      <c r="L87" s="322">
        <v>428004.62</v>
      </c>
    </row>
    <row r="88" spans="1:12" s="14" customFormat="1">
      <c r="A88" s="328">
        <v>1</v>
      </c>
      <c r="B88" s="228" t="s">
        <v>517</v>
      </c>
      <c r="C88" s="228"/>
      <c r="D88" s="228" t="s">
        <v>517</v>
      </c>
      <c r="E88" s="228">
        <v>39863</v>
      </c>
      <c r="F88" s="228">
        <v>21672</v>
      </c>
      <c r="G88" s="228">
        <v>3427</v>
      </c>
      <c r="H88" s="228">
        <v>0</v>
      </c>
      <c r="I88" s="296">
        <v>60237740.060000002</v>
      </c>
      <c r="J88" s="296">
        <v>2088697.52</v>
      </c>
      <c r="K88" s="296">
        <v>3905294.13</v>
      </c>
      <c r="L88" s="320">
        <v>66231731.710000001</v>
      </c>
    </row>
    <row r="89" spans="1:12" s="22" customFormat="1">
      <c r="A89" s="326"/>
      <c r="B89" s="324" t="s">
        <v>517</v>
      </c>
      <c r="C89" s="324" t="s">
        <v>518</v>
      </c>
      <c r="D89" s="324" t="s">
        <v>517</v>
      </c>
      <c r="E89" s="324">
        <v>39863</v>
      </c>
      <c r="F89" s="324">
        <v>21672</v>
      </c>
      <c r="G89" s="324">
        <v>3427</v>
      </c>
      <c r="H89" s="324">
        <v>0</v>
      </c>
      <c r="I89" s="323">
        <v>60237740.060000002</v>
      </c>
      <c r="J89" s="323">
        <v>2088697.52</v>
      </c>
      <c r="K89" s="323">
        <v>3905294.13</v>
      </c>
      <c r="L89" s="322">
        <v>66231731.710000001</v>
      </c>
    </row>
    <row r="90" spans="1:12" s="51" customFormat="1" ht="15.75">
      <c r="A90" s="328">
        <v>1</v>
      </c>
      <c r="B90" s="228" t="s">
        <v>696</v>
      </c>
      <c r="C90" s="228"/>
      <c r="D90" s="228" t="s">
        <v>696</v>
      </c>
      <c r="E90" s="228">
        <v>201184</v>
      </c>
      <c r="F90" s="228">
        <v>111506</v>
      </c>
      <c r="G90" s="228">
        <v>28752</v>
      </c>
      <c r="H90" s="228">
        <v>3307</v>
      </c>
      <c r="I90" s="296">
        <v>254831862.63</v>
      </c>
      <c r="J90" s="296">
        <v>240267.96</v>
      </c>
      <c r="K90" s="296">
        <v>12447910.1</v>
      </c>
      <c r="L90" s="320">
        <v>267520040.69</v>
      </c>
    </row>
    <row r="91" spans="1:12">
      <c r="A91" s="328"/>
      <c r="B91" s="324" t="s">
        <v>696</v>
      </c>
      <c r="C91" s="324" t="s">
        <v>698</v>
      </c>
      <c r="D91" s="324" t="s">
        <v>697</v>
      </c>
      <c r="E91" s="324">
        <v>332</v>
      </c>
      <c r="F91" s="324">
        <v>85</v>
      </c>
      <c r="G91" s="324">
        <v>2</v>
      </c>
      <c r="H91" s="324">
        <v>0</v>
      </c>
      <c r="I91" s="323">
        <v>350372.06</v>
      </c>
      <c r="J91" s="323">
        <v>3007.4</v>
      </c>
      <c r="K91" s="323">
        <v>22223.82</v>
      </c>
      <c r="L91" s="322">
        <v>375603.28</v>
      </c>
    </row>
    <row r="92" spans="1:12" s="15" customFormat="1" ht="15.75">
      <c r="A92" s="326"/>
      <c r="B92" s="324" t="s">
        <v>696</v>
      </c>
      <c r="C92" s="324" t="s">
        <v>591</v>
      </c>
      <c r="D92" s="324" t="s">
        <v>590</v>
      </c>
      <c r="E92" s="324">
        <v>198510</v>
      </c>
      <c r="F92" s="324">
        <v>106656</v>
      </c>
      <c r="G92" s="324">
        <v>28400</v>
      </c>
      <c r="H92" s="324">
        <v>3078</v>
      </c>
      <c r="I92" s="323">
        <v>250168661.63</v>
      </c>
      <c r="J92" s="323">
        <v>207860.71</v>
      </c>
      <c r="K92" s="323">
        <v>12164546.01</v>
      </c>
      <c r="L92" s="322">
        <v>262541068.34999999</v>
      </c>
    </row>
    <row r="93" spans="1:12" s="22" customFormat="1">
      <c r="A93" s="326"/>
      <c r="B93" s="324" t="s">
        <v>696</v>
      </c>
      <c r="C93" s="324" t="s">
        <v>589</v>
      </c>
      <c r="D93" s="324" t="s">
        <v>588</v>
      </c>
      <c r="E93" s="324">
        <v>903</v>
      </c>
      <c r="F93" s="324">
        <v>4196</v>
      </c>
      <c r="G93" s="324">
        <v>291</v>
      </c>
      <c r="H93" s="324">
        <v>223</v>
      </c>
      <c r="I93" s="323">
        <v>2913429.31</v>
      </c>
      <c r="J93" s="323">
        <v>17769.3</v>
      </c>
      <c r="K93" s="323">
        <v>184103.15</v>
      </c>
      <c r="L93" s="322">
        <v>3115301.76</v>
      </c>
    </row>
    <row r="94" spans="1:12" s="22" customFormat="1">
      <c r="A94" s="326"/>
      <c r="B94" s="324" t="s">
        <v>696</v>
      </c>
      <c r="C94" s="324" t="s">
        <v>587</v>
      </c>
      <c r="D94" s="324" t="s">
        <v>586</v>
      </c>
      <c r="E94" s="324">
        <v>1439</v>
      </c>
      <c r="F94" s="324">
        <v>569</v>
      </c>
      <c r="G94" s="324">
        <v>59</v>
      </c>
      <c r="H94" s="324">
        <v>6</v>
      </c>
      <c r="I94" s="323">
        <v>1399399.63</v>
      </c>
      <c r="J94" s="323">
        <v>11630.55</v>
      </c>
      <c r="K94" s="323">
        <v>77037.119999999995</v>
      </c>
      <c r="L94" s="322">
        <v>1488067.3</v>
      </c>
    </row>
    <row r="95" spans="1:12" s="14" customFormat="1">
      <c r="A95" s="328">
        <v>1</v>
      </c>
      <c r="B95" s="327" t="s">
        <v>690</v>
      </c>
      <c r="C95" s="228"/>
      <c r="D95" s="327" t="s">
        <v>690</v>
      </c>
      <c r="E95" s="228">
        <v>488308</v>
      </c>
      <c r="F95" s="228">
        <v>11440</v>
      </c>
      <c r="G95" s="228">
        <v>88478</v>
      </c>
      <c r="H95" s="228">
        <v>8938</v>
      </c>
      <c r="I95" s="296">
        <v>260801321.58000001</v>
      </c>
      <c r="J95" s="296">
        <v>60525.91</v>
      </c>
      <c r="K95" s="296">
        <v>15409166.289999999</v>
      </c>
      <c r="L95" s="320">
        <v>276271013.77999997</v>
      </c>
    </row>
    <row r="96" spans="1:12" s="15" customFormat="1" ht="15.75">
      <c r="A96" s="326"/>
      <c r="B96" s="325" t="s">
        <v>690</v>
      </c>
      <c r="C96" s="324" t="s">
        <v>695</v>
      </c>
      <c r="D96" s="325" t="s">
        <v>690</v>
      </c>
      <c r="E96" s="324">
        <v>487803</v>
      </c>
      <c r="F96" s="324">
        <v>0</v>
      </c>
      <c r="G96" s="324">
        <v>88472</v>
      </c>
      <c r="H96" s="324">
        <v>8938</v>
      </c>
      <c r="I96" s="323">
        <v>257945982.74000001</v>
      </c>
      <c r="J96" s="323">
        <v>11139.96</v>
      </c>
      <c r="K96" s="323">
        <v>15236144.9</v>
      </c>
      <c r="L96" s="322">
        <v>273193267.60000002</v>
      </c>
    </row>
    <row r="97" spans="1:12" s="15" customFormat="1" ht="15.75">
      <c r="A97" s="326"/>
      <c r="B97" s="325" t="s">
        <v>690</v>
      </c>
      <c r="C97" s="324" t="s">
        <v>694</v>
      </c>
      <c r="D97" s="325" t="s">
        <v>693</v>
      </c>
      <c r="E97" s="324">
        <v>0</v>
      </c>
      <c r="F97" s="324">
        <v>10805</v>
      </c>
      <c r="G97" s="324">
        <v>0</v>
      </c>
      <c r="H97" s="324">
        <v>0</v>
      </c>
      <c r="I97" s="323">
        <v>1887410.03</v>
      </c>
      <c r="J97" s="323">
        <v>0</v>
      </c>
      <c r="K97" s="323">
        <v>113241.29</v>
      </c>
      <c r="L97" s="322">
        <v>2000651.32</v>
      </c>
    </row>
    <row r="98" spans="1:12" s="15" customFormat="1" ht="15.75">
      <c r="A98" s="326"/>
      <c r="B98" s="325" t="s">
        <v>690</v>
      </c>
      <c r="C98" s="324" t="s">
        <v>692</v>
      </c>
      <c r="D98" s="325" t="s">
        <v>691</v>
      </c>
      <c r="E98" s="324">
        <v>505</v>
      </c>
      <c r="F98" s="324">
        <v>67</v>
      </c>
      <c r="G98" s="324">
        <v>6</v>
      </c>
      <c r="H98" s="324">
        <v>0</v>
      </c>
      <c r="I98" s="323">
        <v>783275.03</v>
      </c>
      <c r="J98" s="323">
        <v>49308.06</v>
      </c>
      <c r="K98" s="323">
        <v>48705.63</v>
      </c>
      <c r="L98" s="322">
        <v>881288.72</v>
      </c>
    </row>
    <row r="99" spans="1:12" s="22" customFormat="1">
      <c r="A99" s="326"/>
      <c r="B99" s="325" t="s">
        <v>690</v>
      </c>
      <c r="C99" s="324" t="s">
        <v>689</v>
      </c>
      <c r="D99" s="325" t="s">
        <v>373</v>
      </c>
      <c r="E99" s="324">
        <v>0</v>
      </c>
      <c r="F99" s="324">
        <v>568</v>
      </c>
      <c r="G99" s="324">
        <v>0</v>
      </c>
      <c r="H99" s="324">
        <v>0</v>
      </c>
      <c r="I99" s="323">
        <v>184653.78</v>
      </c>
      <c r="J99" s="323">
        <v>77.89</v>
      </c>
      <c r="K99" s="323">
        <v>11074.47</v>
      </c>
      <c r="L99" s="322">
        <v>195806.14</v>
      </c>
    </row>
    <row r="100" spans="1:12" s="14" customFormat="1">
      <c r="A100" s="321">
        <v>1</v>
      </c>
      <c r="B100" s="227" t="s">
        <v>238</v>
      </c>
      <c r="C100" s="227"/>
      <c r="D100" s="227" t="s">
        <v>238</v>
      </c>
      <c r="E100" s="228">
        <v>13</v>
      </c>
      <c r="F100" s="228">
        <v>4</v>
      </c>
      <c r="G100" s="228">
        <v>0</v>
      </c>
      <c r="H100" s="228">
        <v>0</v>
      </c>
      <c r="I100" s="296">
        <v>7644.22</v>
      </c>
      <c r="J100" s="296">
        <v>579.15</v>
      </c>
      <c r="K100" s="296">
        <v>0</v>
      </c>
      <c r="L100" s="320">
        <v>8223.3700000000008</v>
      </c>
    </row>
    <row r="101" spans="1:12" s="22" customFormat="1">
      <c r="A101" s="138"/>
      <c r="B101" s="49" t="s">
        <v>238</v>
      </c>
      <c r="C101" s="49" t="s">
        <v>688</v>
      </c>
      <c r="D101" s="49" t="s">
        <v>238</v>
      </c>
      <c r="E101" s="324">
        <v>13</v>
      </c>
      <c r="F101" s="324">
        <v>4</v>
      </c>
      <c r="G101" s="324">
        <v>0</v>
      </c>
      <c r="H101" s="324">
        <v>0</v>
      </c>
      <c r="I101" s="323">
        <v>7644.22</v>
      </c>
      <c r="J101" s="323">
        <v>579.15</v>
      </c>
      <c r="K101" s="323">
        <v>0</v>
      </c>
      <c r="L101" s="322">
        <v>8223.3700000000008</v>
      </c>
    </row>
    <row r="102" spans="1:12" s="14" customFormat="1">
      <c r="A102" s="321">
        <v>1</v>
      </c>
      <c r="B102" s="227" t="s">
        <v>288</v>
      </c>
      <c r="C102" s="227"/>
      <c r="D102" s="227" t="s">
        <v>288</v>
      </c>
      <c r="E102" s="228">
        <v>3263</v>
      </c>
      <c r="F102" s="228">
        <v>1137</v>
      </c>
      <c r="G102" s="228">
        <v>143</v>
      </c>
      <c r="H102" s="228">
        <v>0</v>
      </c>
      <c r="I102" s="296">
        <v>5818613.2300000004</v>
      </c>
      <c r="J102" s="296">
        <v>420804.02</v>
      </c>
      <c r="K102" s="296">
        <v>340891.05</v>
      </c>
      <c r="L102" s="320">
        <v>6580308.2999999998</v>
      </c>
    </row>
    <row r="103" spans="1:12" ht="15.75" thickBot="1">
      <c r="A103" s="319"/>
      <c r="B103" s="222" t="s">
        <v>288</v>
      </c>
      <c r="C103" s="222" t="s">
        <v>687</v>
      </c>
      <c r="D103" s="222" t="s">
        <v>686</v>
      </c>
      <c r="E103" s="318">
        <v>3263</v>
      </c>
      <c r="F103" s="318">
        <v>1137</v>
      </c>
      <c r="G103" s="318">
        <v>143</v>
      </c>
      <c r="H103" s="318">
        <v>0</v>
      </c>
      <c r="I103" s="221">
        <v>5818613.2300000004</v>
      </c>
      <c r="J103" s="221">
        <v>420804.02</v>
      </c>
      <c r="K103" s="221">
        <v>340891.05</v>
      </c>
      <c r="L103" s="223">
        <v>6580308.2999999998</v>
      </c>
    </row>
  </sheetData>
  <autoFilter ref="A3:L104"/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 filterMode="1">
    <tabColor theme="0"/>
  </sheetPr>
  <dimension ref="A1:K87"/>
  <sheetViews>
    <sheetView workbookViewId="0">
      <selection activeCell="J31" sqref="J31"/>
    </sheetView>
  </sheetViews>
  <sheetFormatPr defaultRowHeight="15"/>
  <cols>
    <col min="1" max="1" width="12.7109375" style="116" customWidth="1"/>
    <col min="2" max="2" width="22.7109375" style="116" customWidth="1"/>
    <col min="3" max="3" width="9.28515625" style="116" customWidth="1"/>
    <col min="4" max="4" width="10.28515625" style="116" customWidth="1"/>
    <col min="5" max="5" width="10" style="116" customWidth="1"/>
    <col min="6" max="6" width="11.140625" style="116" customWidth="1"/>
    <col min="7" max="7" width="12.7109375" style="116" customWidth="1"/>
    <col min="8" max="8" width="10.5703125" style="116" bestFit="1" customWidth="1"/>
    <col min="9" max="9" width="18.28515625" style="116" customWidth="1"/>
    <col min="10" max="10" width="16.140625" style="116" customWidth="1"/>
    <col min="11" max="11" width="39.7109375" style="116" customWidth="1"/>
    <col min="12" max="16384" width="9.140625" style="116"/>
  </cols>
  <sheetData>
    <row r="1" spans="1:11" ht="18.75">
      <c r="A1" s="483" t="s">
        <v>815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</row>
    <row r="2" spans="1:11">
      <c r="A2" s="343"/>
      <c r="B2" s="343"/>
      <c r="C2" s="343"/>
      <c r="D2" s="343"/>
      <c r="E2" s="343"/>
      <c r="F2" s="343"/>
      <c r="G2" s="343"/>
      <c r="H2" s="343"/>
      <c r="I2" s="343"/>
      <c r="J2" s="343"/>
    </row>
    <row r="3" spans="1:11" ht="31.5">
      <c r="A3" s="342" t="s">
        <v>747</v>
      </c>
      <c r="B3" s="342" t="s">
        <v>821</v>
      </c>
      <c r="C3" s="342" t="s">
        <v>408</v>
      </c>
      <c r="D3" s="342" t="s">
        <v>2</v>
      </c>
      <c r="E3" s="342" t="s">
        <v>3</v>
      </c>
      <c r="F3" s="342" t="s">
        <v>23</v>
      </c>
      <c r="G3" s="342" t="s">
        <v>427</v>
      </c>
      <c r="H3" s="342" t="s">
        <v>335</v>
      </c>
      <c r="I3" s="342" t="s">
        <v>822</v>
      </c>
      <c r="J3" s="342" t="s">
        <v>823</v>
      </c>
      <c r="K3" s="342" t="s">
        <v>824</v>
      </c>
    </row>
    <row r="4" spans="1:11">
      <c r="A4" s="32" t="s">
        <v>607</v>
      </c>
      <c r="B4" s="32" t="s">
        <v>294</v>
      </c>
      <c r="C4" s="32" t="s">
        <v>31</v>
      </c>
      <c r="D4" s="33">
        <v>0</v>
      </c>
      <c r="E4" s="33">
        <v>72</v>
      </c>
      <c r="F4" s="33">
        <v>0</v>
      </c>
      <c r="G4" s="33">
        <v>0</v>
      </c>
      <c r="H4" s="33">
        <v>72</v>
      </c>
      <c r="I4" s="340">
        <v>61943.89</v>
      </c>
      <c r="J4" s="340">
        <v>10879.81</v>
      </c>
      <c r="K4" s="341">
        <v>151.11000000000001</v>
      </c>
    </row>
    <row r="5" spans="1:11">
      <c r="A5" s="32" t="s">
        <v>607</v>
      </c>
      <c r="B5" s="32" t="s">
        <v>294</v>
      </c>
      <c r="C5" s="32" t="s">
        <v>32</v>
      </c>
      <c r="D5" s="33">
        <v>2</v>
      </c>
      <c r="E5" s="33">
        <v>28</v>
      </c>
      <c r="F5" s="33">
        <v>27</v>
      </c>
      <c r="G5" s="33">
        <v>0</v>
      </c>
      <c r="H5" s="33">
        <v>57</v>
      </c>
      <c r="I5" s="340">
        <v>123525.07</v>
      </c>
      <c r="J5" s="340">
        <v>17397.03</v>
      </c>
      <c r="K5" s="63">
        <v>305.20999999999998</v>
      </c>
    </row>
    <row r="6" spans="1:11">
      <c r="A6" s="32" t="s">
        <v>607</v>
      </c>
      <c r="B6" s="32" t="s">
        <v>294</v>
      </c>
      <c r="C6" s="32" t="s">
        <v>34</v>
      </c>
      <c r="D6" s="33">
        <v>21</v>
      </c>
      <c r="E6" s="33">
        <v>16</v>
      </c>
      <c r="F6" s="33">
        <v>18</v>
      </c>
      <c r="G6" s="33">
        <v>0</v>
      </c>
      <c r="H6" s="33">
        <v>55</v>
      </c>
      <c r="I6" s="340">
        <v>153393.91</v>
      </c>
      <c r="J6" s="340">
        <v>26185.99</v>
      </c>
      <c r="K6" s="63">
        <v>476.11</v>
      </c>
    </row>
    <row r="7" spans="1:11">
      <c r="A7" s="32" t="s">
        <v>607</v>
      </c>
      <c r="B7" s="32" t="s">
        <v>294</v>
      </c>
      <c r="C7" s="32" t="s">
        <v>35</v>
      </c>
      <c r="D7" s="33">
        <v>85</v>
      </c>
      <c r="E7" s="33">
        <v>20</v>
      </c>
      <c r="F7" s="33">
        <v>38</v>
      </c>
      <c r="G7" s="33">
        <v>0</v>
      </c>
      <c r="H7" s="33">
        <v>143</v>
      </c>
      <c r="I7" s="340">
        <v>372469.05</v>
      </c>
      <c r="J7" s="340">
        <v>77776.539999999994</v>
      </c>
      <c r="K7" s="63">
        <v>543.89</v>
      </c>
    </row>
    <row r="8" spans="1:11">
      <c r="A8" s="32" t="s">
        <v>607</v>
      </c>
      <c r="B8" s="32" t="s">
        <v>294</v>
      </c>
      <c r="C8" s="32" t="s">
        <v>36</v>
      </c>
      <c r="D8" s="33">
        <v>310</v>
      </c>
      <c r="E8" s="33">
        <v>10</v>
      </c>
      <c r="F8" s="33">
        <v>31</v>
      </c>
      <c r="G8" s="33">
        <v>0</v>
      </c>
      <c r="H8" s="33">
        <v>351</v>
      </c>
      <c r="I8" s="340">
        <v>1134946.46</v>
      </c>
      <c r="J8" s="340">
        <v>184507.1</v>
      </c>
      <c r="K8" s="63">
        <v>525.66</v>
      </c>
    </row>
    <row r="9" spans="1:11">
      <c r="A9" s="32" t="s">
        <v>607</v>
      </c>
      <c r="B9" s="32" t="s">
        <v>294</v>
      </c>
      <c r="C9" s="32" t="s">
        <v>37</v>
      </c>
      <c r="D9" s="33">
        <v>160</v>
      </c>
      <c r="E9" s="33">
        <v>12</v>
      </c>
      <c r="F9" s="33">
        <v>9</v>
      </c>
      <c r="G9" s="33">
        <v>0</v>
      </c>
      <c r="H9" s="33">
        <v>181</v>
      </c>
      <c r="I9" s="340">
        <v>619550.15</v>
      </c>
      <c r="J9" s="340">
        <v>90643.33</v>
      </c>
      <c r="K9" s="63">
        <v>500.79</v>
      </c>
    </row>
    <row r="10" spans="1:11">
      <c r="A10" s="32" t="s">
        <v>607</v>
      </c>
      <c r="B10" s="32" t="s">
        <v>294</v>
      </c>
      <c r="C10" s="32" t="s">
        <v>38</v>
      </c>
      <c r="D10" s="33">
        <v>18</v>
      </c>
      <c r="E10" s="33">
        <v>14</v>
      </c>
      <c r="F10" s="33">
        <v>1</v>
      </c>
      <c r="G10" s="33">
        <v>0</v>
      </c>
      <c r="H10" s="33">
        <v>33</v>
      </c>
      <c r="I10" s="340">
        <v>96698.79</v>
      </c>
      <c r="J10" s="340">
        <v>14142.63</v>
      </c>
      <c r="K10" s="63">
        <v>428.56</v>
      </c>
    </row>
    <row r="11" spans="1:11">
      <c r="A11" s="32" t="s">
        <v>607</v>
      </c>
      <c r="B11" s="32" t="s">
        <v>294</v>
      </c>
      <c r="C11" s="32" t="s">
        <v>39</v>
      </c>
      <c r="D11" s="33">
        <v>4</v>
      </c>
      <c r="E11" s="33">
        <v>14</v>
      </c>
      <c r="F11" s="33">
        <v>0</v>
      </c>
      <c r="G11" s="33">
        <v>0</v>
      </c>
      <c r="H11" s="33">
        <v>18</v>
      </c>
      <c r="I11" s="340">
        <v>44375.28</v>
      </c>
      <c r="J11" s="340">
        <v>6854.62</v>
      </c>
      <c r="K11" s="63">
        <v>380.81</v>
      </c>
    </row>
    <row r="12" spans="1:11">
      <c r="A12" s="32" t="s">
        <v>607</v>
      </c>
      <c r="B12" s="32" t="s">
        <v>294</v>
      </c>
      <c r="C12" s="32" t="s">
        <v>40</v>
      </c>
      <c r="D12" s="33">
        <v>1</v>
      </c>
      <c r="E12" s="33">
        <v>18</v>
      </c>
      <c r="F12" s="33">
        <v>0</v>
      </c>
      <c r="G12" s="33">
        <v>0</v>
      </c>
      <c r="H12" s="33">
        <v>19</v>
      </c>
      <c r="I12" s="340">
        <v>42865.919999999998</v>
      </c>
      <c r="J12" s="340">
        <v>6406.08</v>
      </c>
      <c r="K12" s="63">
        <v>337.16</v>
      </c>
    </row>
    <row r="13" spans="1:11">
      <c r="A13" s="32" t="s">
        <v>607</v>
      </c>
      <c r="B13" s="32" t="s">
        <v>294</v>
      </c>
      <c r="C13" s="32" t="s">
        <v>48</v>
      </c>
      <c r="D13" s="33">
        <v>0</v>
      </c>
      <c r="E13" s="33">
        <v>5</v>
      </c>
      <c r="F13" s="33">
        <v>0</v>
      </c>
      <c r="G13" s="33">
        <v>0</v>
      </c>
      <c r="H13" s="33">
        <v>5</v>
      </c>
      <c r="I13" s="340">
        <v>20736</v>
      </c>
      <c r="J13" s="340">
        <v>1728</v>
      </c>
      <c r="K13" s="63">
        <v>345.6</v>
      </c>
    </row>
    <row r="14" spans="1:11">
      <c r="A14" s="32" t="s">
        <v>607</v>
      </c>
      <c r="B14" s="32" t="s">
        <v>294</v>
      </c>
      <c r="C14" s="32" t="s">
        <v>49</v>
      </c>
      <c r="D14" s="33">
        <v>0</v>
      </c>
      <c r="E14" s="33">
        <v>1</v>
      </c>
      <c r="F14" s="33">
        <v>0</v>
      </c>
      <c r="G14" s="33">
        <v>0</v>
      </c>
      <c r="H14" s="33">
        <v>1</v>
      </c>
      <c r="I14" s="340">
        <v>1728</v>
      </c>
      <c r="J14" s="340">
        <v>345.6</v>
      </c>
      <c r="K14" s="63">
        <v>345.6</v>
      </c>
    </row>
    <row r="15" spans="1:11">
      <c r="A15" s="32" t="s">
        <v>607</v>
      </c>
      <c r="B15" s="32" t="s">
        <v>294</v>
      </c>
      <c r="C15" s="32" t="s">
        <v>50</v>
      </c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40">
        <v>0</v>
      </c>
      <c r="J15" s="340">
        <v>0</v>
      </c>
      <c r="K15" s="63">
        <v>0</v>
      </c>
    </row>
    <row r="16" spans="1:11">
      <c r="A16" s="32" t="s">
        <v>607</v>
      </c>
      <c r="B16" s="32" t="s">
        <v>294</v>
      </c>
      <c r="C16" s="32" t="s">
        <v>243</v>
      </c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340">
        <v>0</v>
      </c>
      <c r="J16" s="340">
        <v>0</v>
      </c>
      <c r="K16" s="63">
        <v>0</v>
      </c>
    </row>
    <row r="17" spans="1:11">
      <c r="A17" s="32" t="s">
        <v>607</v>
      </c>
      <c r="B17" s="32" t="s">
        <v>294</v>
      </c>
      <c r="C17" s="32" t="s">
        <v>281</v>
      </c>
      <c r="D17" s="33">
        <v>601</v>
      </c>
      <c r="E17" s="33">
        <v>210</v>
      </c>
      <c r="F17" s="33">
        <v>124</v>
      </c>
      <c r="G17" s="33">
        <v>0</v>
      </c>
      <c r="H17" s="33">
        <v>935</v>
      </c>
      <c r="I17" s="340">
        <v>2672232.52</v>
      </c>
      <c r="J17" s="340">
        <v>436866.73</v>
      </c>
      <c r="K17" s="63">
        <v>467.24</v>
      </c>
    </row>
    <row r="18" spans="1:11">
      <c r="A18" s="32" t="s">
        <v>746</v>
      </c>
      <c r="B18" s="32" t="s">
        <v>426</v>
      </c>
      <c r="C18" s="32" t="s">
        <v>31</v>
      </c>
      <c r="D18" s="33">
        <v>0</v>
      </c>
      <c r="E18" s="33">
        <v>4</v>
      </c>
      <c r="F18" s="33">
        <v>0</v>
      </c>
      <c r="G18" s="33">
        <v>0</v>
      </c>
      <c r="H18" s="33">
        <v>4</v>
      </c>
      <c r="I18" s="340">
        <v>3571.2</v>
      </c>
      <c r="J18" s="340">
        <v>403.2</v>
      </c>
      <c r="K18" s="63">
        <v>100.8</v>
      </c>
    </row>
    <row r="19" spans="1:11">
      <c r="A19" s="32" t="s">
        <v>746</v>
      </c>
      <c r="B19" s="32" t="s">
        <v>426</v>
      </c>
      <c r="C19" s="32" t="s">
        <v>32</v>
      </c>
      <c r="D19" s="33">
        <v>9</v>
      </c>
      <c r="E19" s="33">
        <v>2</v>
      </c>
      <c r="F19" s="33">
        <v>4</v>
      </c>
      <c r="G19" s="33">
        <v>0</v>
      </c>
      <c r="H19" s="33">
        <v>15</v>
      </c>
      <c r="I19" s="340">
        <v>78987.17</v>
      </c>
      <c r="J19" s="340">
        <v>10402.84</v>
      </c>
      <c r="K19" s="63">
        <v>693.52</v>
      </c>
    </row>
    <row r="20" spans="1:11">
      <c r="A20" s="32" t="s">
        <v>746</v>
      </c>
      <c r="B20" s="32" t="s">
        <v>426</v>
      </c>
      <c r="C20" s="32" t="s">
        <v>34</v>
      </c>
      <c r="D20" s="33">
        <v>3</v>
      </c>
      <c r="E20" s="33">
        <v>0</v>
      </c>
      <c r="F20" s="33">
        <v>1</v>
      </c>
      <c r="G20" s="33">
        <v>0</v>
      </c>
      <c r="H20" s="33">
        <v>4</v>
      </c>
      <c r="I20" s="340">
        <v>18346.09</v>
      </c>
      <c r="J20" s="340">
        <v>3774.4</v>
      </c>
      <c r="K20" s="63">
        <v>943.6</v>
      </c>
    </row>
    <row r="21" spans="1:11">
      <c r="A21" s="32" t="s">
        <v>746</v>
      </c>
      <c r="B21" s="32" t="s">
        <v>426</v>
      </c>
      <c r="C21" s="32" t="s">
        <v>35</v>
      </c>
      <c r="D21" s="33">
        <v>3</v>
      </c>
      <c r="E21" s="33">
        <v>1</v>
      </c>
      <c r="F21" s="33">
        <v>0</v>
      </c>
      <c r="G21" s="33">
        <v>0</v>
      </c>
      <c r="H21" s="33">
        <v>4</v>
      </c>
      <c r="I21" s="340">
        <v>14046.23</v>
      </c>
      <c r="J21" s="340">
        <v>3268.76</v>
      </c>
      <c r="K21" s="63">
        <v>817.19</v>
      </c>
    </row>
    <row r="22" spans="1:11">
      <c r="A22" s="32" t="s">
        <v>746</v>
      </c>
      <c r="B22" s="32" t="s">
        <v>426</v>
      </c>
      <c r="C22" s="32" t="s">
        <v>36</v>
      </c>
      <c r="D22" s="33">
        <v>2</v>
      </c>
      <c r="E22" s="33">
        <v>0</v>
      </c>
      <c r="F22" s="33">
        <v>0</v>
      </c>
      <c r="G22" s="33">
        <v>0</v>
      </c>
      <c r="H22" s="33">
        <v>2</v>
      </c>
      <c r="I22" s="340">
        <v>13052.16</v>
      </c>
      <c r="J22" s="340">
        <v>691.2</v>
      </c>
      <c r="K22" s="63">
        <v>345.6</v>
      </c>
    </row>
    <row r="23" spans="1:11">
      <c r="A23" s="32" t="s">
        <v>746</v>
      </c>
      <c r="B23" s="32" t="s">
        <v>426</v>
      </c>
      <c r="C23" s="32" t="s">
        <v>37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40">
        <v>0</v>
      </c>
      <c r="J23" s="340">
        <v>0</v>
      </c>
      <c r="K23" s="63">
        <v>0</v>
      </c>
    </row>
    <row r="24" spans="1:11">
      <c r="A24" s="32" t="s">
        <v>746</v>
      </c>
      <c r="B24" s="32" t="s">
        <v>426</v>
      </c>
      <c r="C24" s="32" t="s">
        <v>38</v>
      </c>
      <c r="D24" s="33">
        <v>0</v>
      </c>
      <c r="E24" s="33">
        <v>1</v>
      </c>
      <c r="F24" s="33">
        <v>0</v>
      </c>
      <c r="G24" s="33">
        <v>0</v>
      </c>
      <c r="H24" s="33">
        <v>1</v>
      </c>
      <c r="I24" s="340">
        <v>6640</v>
      </c>
      <c r="J24" s="340">
        <v>345.6</v>
      </c>
      <c r="K24" s="63">
        <v>345.6</v>
      </c>
    </row>
    <row r="25" spans="1:11">
      <c r="A25" s="32" t="s">
        <v>746</v>
      </c>
      <c r="B25" s="32" t="s">
        <v>426</v>
      </c>
      <c r="C25" s="32" t="s">
        <v>39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40">
        <v>0</v>
      </c>
      <c r="J25" s="340">
        <v>0</v>
      </c>
      <c r="K25" s="63">
        <v>0</v>
      </c>
    </row>
    <row r="26" spans="1:11">
      <c r="A26" s="32" t="s">
        <v>746</v>
      </c>
      <c r="B26" s="32" t="s">
        <v>426</v>
      </c>
      <c r="C26" s="32" t="s">
        <v>40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40">
        <v>0</v>
      </c>
      <c r="J26" s="340">
        <v>0</v>
      </c>
      <c r="K26" s="63">
        <v>0</v>
      </c>
    </row>
    <row r="27" spans="1:11">
      <c r="A27" s="32" t="s">
        <v>746</v>
      </c>
      <c r="B27" s="32" t="s">
        <v>426</v>
      </c>
      <c r="C27" s="32" t="s">
        <v>48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40">
        <v>0</v>
      </c>
      <c r="J27" s="340">
        <v>0</v>
      </c>
      <c r="K27" s="63">
        <v>0</v>
      </c>
    </row>
    <row r="28" spans="1:11">
      <c r="A28" s="32" t="s">
        <v>746</v>
      </c>
      <c r="B28" s="32" t="s">
        <v>426</v>
      </c>
      <c r="C28" s="32" t="s">
        <v>49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40">
        <v>0</v>
      </c>
      <c r="J28" s="340">
        <v>0</v>
      </c>
      <c r="K28" s="63">
        <v>0</v>
      </c>
    </row>
    <row r="29" spans="1:11">
      <c r="A29" s="32" t="s">
        <v>746</v>
      </c>
      <c r="B29" s="32" t="s">
        <v>426</v>
      </c>
      <c r="C29" s="32" t="s">
        <v>50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40">
        <v>0</v>
      </c>
      <c r="J29" s="340">
        <v>0</v>
      </c>
      <c r="K29" s="63">
        <v>0</v>
      </c>
    </row>
    <row r="30" spans="1:11">
      <c r="A30" s="32" t="s">
        <v>746</v>
      </c>
      <c r="B30" s="32" t="s">
        <v>426</v>
      </c>
      <c r="C30" s="32" t="s">
        <v>243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40">
        <v>0</v>
      </c>
      <c r="J30" s="340">
        <v>0</v>
      </c>
      <c r="K30" s="63">
        <v>0</v>
      </c>
    </row>
    <row r="31" spans="1:11">
      <c r="A31" s="32" t="s">
        <v>746</v>
      </c>
      <c r="B31" s="32" t="s">
        <v>426</v>
      </c>
      <c r="C31" s="32" t="s">
        <v>281</v>
      </c>
      <c r="D31" s="33">
        <v>17</v>
      </c>
      <c r="E31" s="33">
        <v>8</v>
      </c>
      <c r="F31" s="33">
        <v>5</v>
      </c>
      <c r="G31" s="33">
        <v>0</v>
      </c>
      <c r="H31" s="33">
        <v>30</v>
      </c>
      <c r="I31" s="340">
        <v>134642.85</v>
      </c>
      <c r="J31" s="340">
        <v>18886</v>
      </c>
      <c r="K31" s="63">
        <v>629.53</v>
      </c>
    </row>
    <row r="32" spans="1:11">
      <c r="A32" s="32" t="s">
        <v>687</v>
      </c>
      <c r="B32" s="32" t="s">
        <v>288</v>
      </c>
      <c r="C32" s="32" t="s">
        <v>31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40">
        <v>0</v>
      </c>
      <c r="J32" s="340">
        <v>0</v>
      </c>
      <c r="K32" s="63">
        <v>0</v>
      </c>
    </row>
    <row r="33" spans="1:11">
      <c r="A33" s="32" t="s">
        <v>687</v>
      </c>
      <c r="B33" s="32" t="s">
        <v>288</v>
      </c>
      <c r="C33" s="32" t="s">
        <v>32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40">
        <v>0</v>
      </c>
      <c r="J33" s="340">
        <v>0</v>
      </c>
      <c r="K33" s="63">
        <v>0</v>
      </c>
    </row>
    <row r="34" spans="1:11">
      <c r="A34" s="32" t="s">
        <v>687</v>
      </c>
      <c r="B34" s="32" t="s">
        <v>288</v>
      </c>
      <c r="C34" s="32" t="s">
        <v>34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40">
        <v>0</v>
      </c>
      <c r="J34" s="340">
        <v>0</v>
      </c>
      <c r="K34" s="63">
        <v>0</v>
      </c>
    </row>
    <row r="35" spans="1:11">
      <c r="A35" s="32" t="s">
        <v>687</v>
      </c>
      <c r="B35" s="32" t="s">
        <v>288</v>
      </c>
      <c r="C35" s="32" t="s">
        <v>35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40">
        <v>0</v>
      </c>
      <c r="J35" s="340">
        <v>0</v>
      </c>
      <c r="K35" s="63">
        <v>0</v>
      </c>
    </row>
    <row r="36" spans="1:11">
      <c r="A36" s="32" t="s">
        <v>687</v>
      </c>
      <c r="B36" s="32" t="s">
        <v>288</v>
      </c>
      <c r="C36" s="32" t="s">
        <v>36</v>
      </c>
      <c r="D36" s="33">
        <v>0</v>
      </c>
      <c r="E36" s="33">
        <v>0</v>
      </c>
      <c r="F36" s="33">
        <v>0</v>
      </c>
      <c r="G36" s="33">
        <v>0</v>
      </c>
      <c r="H36" s="33">
        <v>0</v>
      </c>
      <c r="I36" s="340">
        <v>0</v>
      </c>
      <c r="J36" s="340">
        <v>0</v>
      </c>
      <c r="K36" s="63">
        <v>0</v>
      </c>
    </row>
    <row r="37" spans="1:11">
      <c r="A37" s="32" t="s">
        <v>769</v>
      </c>
      <c r="B37" s="32" t="s">
        <v>288</v>
      </c>
      <c r="C37" s="32" t="s">
        <v>37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40">
        <v>0</v>
      </c>
      <c r="J37" s="340">
        <v>0</v>
      </c>
      <c r="K37" s="63">
        <v>0</v>
      </c>
    </row>
    <row r="38" spans="1:11">
      <c r="A38" s="32" t="s">
        <v>687</v>
      </c>
      <c r="B38" s="32" t="s">
        <v>288</v>
      </c>
      <c r="C38" s="32" t="s">
        <v>38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  <c r="I38" s="340">
        <v>0</v>
      </c>
      <c r="J38" s="340">
        <v>0</v>
      </c>
      <c r="K38" s="63">
        <v>0</v>
      </c>
    </row>
    <row r="39" spans="1:11">
      <c r="A39" s="32" t="s">
        <v>687</v>
      </c>
      <c r="B39" s="32" t="s">
        <v>288</v>
      </c>
      <c r="C39" s="32" t="s">
        <v>39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40">
        <v>0</v>
      </c>
      <c r="J39" s="340">
        <v>0</v>
      </c>
      <c r="K39" s="63">
        <v>0</v>
      </c>
    </row>
    <row r="40" spans="1:11">
      <c r="A40" s="32" t="s">
        <v>687</v>
      </c>
      <c r="B40" s="32" t="s">
        <v>288</v>
      </c>
      <c r="C40" s="32" t="s">
        <v>40</v>
      </c>
      <c r="D40" s="33">
        <v>0</v>
      </c>
      <c r="E40" s="33">
        <v>0</v>
      </c>
      <c r="F40" s="33">
        <v>0</v>
      </c>
      <c r="G40" s="33">
        <v>0</v>
      </c>
      <c r="H40" s="33">
        <v>0</v>
      </c>
      <c r="I40" s="340">
        <v>0</v>
      </c>
      <c r="J40" s="340">
        <v>0</v>
      </c>
      <c r="K40" s="63">
        <v>0</v>
      </c>
    </row>
    <row r="41" spans="1:11">
      <c r="A41" s="32" t="s">
        <v>687</v>
      </c>
      <c r="B41" s="32" t="s">
        <v>288</v>
      </c>
      <c r="C41" s="32" t="s">
        <v>48</v>
      </c>
      <c r="D41" s="33">
        <v>0</v>
      </c>
      <c r="E41" s="33">
        <v>0</v>
      </c>
      <c r="F41" s="33">
        <v>0</v>
      </c>
      <c r="G41" s="33">
        <v>0</v>
      </c>
      <c r="H41" s="33">
        <v>0</v>
      </c>
      <c r="I41" s="340">
        <v>0</v>
      </c>
      <c r="J41" s="340">
        <v>0</v>
      </c>
      <c r="K41" s="63">
        <v>0</v>
      </c>
    </row>
    <row r="42" spans="1:11">
      <c r="A42" s="32" t="s">
        <v>687</v>
      </c>
      <c r="B42" s="32" t="s">
        <v>288</v>
      </c>
      <c r="C42" s="32" t="s">
        <v>49</v>
      </c>
      <c r="D42" s="33">
        <v>0</v>
      </c>
      <c r="E42" s="33">
        <v>0</v>
      </c>
      <c r="F42" s="33">
        <v>0</v>
      </c>
      <c r="G42" s="33">
        <v>0</v>
      </c>
      <c r="H42" s="33">
        <v>0</v>
      </c>
      <c r="I42" s="340">
        <v>0</v>
      </c>
      <c r="J42" s="340">
        <v>0</v>
      </c>
      <c r="K42" s="63">
        <v>0</v>
      </c>
    </row>
    <row r="43" spans="1:11">
      <c r="A43" s="32" t="s">
        <v>687</v>
      </c>
      <c r="B43" s="32" t="s">
        <v>288</v>
      </c>
      <c r="C43" s="32" t="s">
        <v>50</v>
      </c>
      <c r="D43" s="33">
        <v>0</v>
      </c>
      <c r="E43" s="33">
        <v>0</v>
      </c>
      <c r="F43" s="33">
        <v>0</v>
      </c>
      <c r="G43" s="33">
        <v>0</v>
      </c>
      <c r="H43" s="33">
        <v>0</v>
      </c>
      <c r="I43" s="340">
        <v>0</v>
      </c>
      <c r="J43" s="340">
        <v>0</v>
      </c>
      <c r="K43" s="63">
        <v>0</v>
      </c>
    </row>
    <row r="44" spans="1:11">
      <c r="A44" s="32" t="s">
        <v>687</v>
      </c>
      <c r="B44" s="32" t="s">
        <v>288</v>
      </c>
      <c r="C44" s="32" t="s">
        <v>243</v>
      </c>
      <c r="D44" s="33">
        <v>0</v>
      </c>
      <c r="E44" s="33">
        <v>0</v>
      </c>
      <c r="F44" s="33">
        <v>0</v>
      </c>
      <c r="G44" s="33">
        <v>0</v>
      </c>
      <c r="H44" s="33">
        <v>0</v>
      </c>
      <c r="I44" s="340">
        <v>0</v>
      </c>
      <c r="J44" s="340">
        <v>0</v>
      </c>
      <c r="K44" s="63">
        <v>0</v>
      </c>
    </row>
    <row r="45" spans="1:11">
      <c r="A45" s="32" t="s">
        <v>687</v>
      </c>
      <c r="B45" s="32" t="s">
        <v>288</v>
      </c>
      <c r="C45" s="32" t="s">
        <v>281</v>
      </c>
      <c r="D45" s="33">
        <v>0</v>
      </c>
      <c r="E45" s="33">
        <v>0</v>
      </c>
      <c r="F45" s="33">
        <v>0</v>
      </c>
      <c r="G45" s="33">
        <v>0</v>
      </c>
      <c r="H45" s="33">
        <v>0</v>
      </c>
      <c r="I45" s="340">
        <v>0</v>
      </c>
      <c r="J45" s="340">
        <v>0</v>
      </c>
      <c r="K45" s="63">
        <v>0</v>
      </c>
    </row>
    <row r="46" spans="1:11">
      <c r="A46" s="32" t="s">
        <v>721</v>
      </c>
      <c r="B46" s="32" t="s">
        <v>328</v>
      </c>
      <c r="C46" s="32" t="s">
        <v>31</v>
      </c>
      <c r="D46" s="33">
        <v>0</v>
      </c>
      <c r="E46" s="33">
        <v>0</v>
      </c>
      <c r="F46" s="33">
        <v>0</v>
      </c>
      <c r="G46" s="33">
        <v>0</v>
      </c>
      <c r="H46" s="33">
        <v>0</v>
      </c>
      <c r="I46" s="340">
        <v>0</v>
      </c>
      <c r="J46" s="340">
        <v>0</v>
      </c>
      <c r="K46" s="63">
        <v>0</v>
      </c>
    </row>
    <row r="47" spans="1:11">
      <c r="A47" s="32" t="s">
        <v>721</v>
      </c>
      <c r="B47" s="32" t="s">
        <v>328</v>
      </c>
      <c r="C47" s="32" t="s">
        <v>32</v>
      </c>
      <c r="D47" s="33">
        <v>0</v>
      </c>
      <c r="E47" s="33">
        <v>0</v>
      </c>
      <c r="F47" s="33">
        <v>0</v>
      </c>
      <c r="G47" s="33">
        <v>0</v>
      </c>
      <c r="H47" s="33">
        <v>0</v>
      </c>
      <c r="I47" s="340">
        <v>0</v>
      </c>
      <c r="J47" s="340">
        <v>0</v>
      </c>
      <c r="K47" s="63">
        <v>0</v>
      </c>
    </row>
    <row r="48" spans="1:11">
      <c r="A48" s="32" t="s">
        <v>721</v>
      </c>
      <c r="B48" s="32" t="s">
        <v>328</v>
      </c>
      <c r="C48" s="32" t="s">
        <v>34</v>
      </c>
      <c r="D48" s="33">
        <v>0</v>
      </c>
      <c r="E48" s="33">
        <v>0</v>
      </c>
      <c r="F48" s="33">
        <v>0</v>
      </c>
      <c r="G48" s="33">
        <v>0</v>
      </c>
      <c r="H48" s="33">
        <v>0</v>
      </c>
      <c r="I48" s="340">
        <v>0</v>
      </c>
      <c r="J48" s="340">
        <v>0</v>
      </c>
      <c r="K48" s="63">
        <v>0</v>
      </c>
    </row>
    <row r="49" spans="1:11">
      <c r="A49" s="32" t="s">
        <v>721</v>
      </c>
      <c r="B49" s="32" t="s">
        <v>328</v>
      </c>
      <c r="C49" s="32" t="s">
        <v>35</v>
      </c>
      <c r="D49" s="33">
        <v>0</v>
      </c>
      <c r="E49" s="33">
        <v>0</v>
      </c>
      <c r="F49" s="33">
        <v>0</v>
      </c>
      <c r="G49" s="33">
        <v>0</v>
      </c>
      <c r="H49" s="33">
        <v>0</v>
      </c>
      <c r="I49" s="340">
        <v>0</v>
      </c>
      <c r="J49" s="340">
        <v>0</v>
      </c>
      <c r="K49" s="63">
        <v>0</v>
      </c>
    </row>
    <row r="50" spans="1:11">
      <c r="A50" s="32" t="s">
        <v>721</v>
      </c>
      <c r="B50" s="32" t="s">
        <v>328</v>
      </c>
      <c r="C50" s="32" t="s">
        <v>36</v>
      </c>
      <c r="D50" s="33">
        <v>0</v>
      </c>
      <c r="E50" s="33">
        <v>0</v>
      </c>
      <c r="F50" s="33">
        <v>0</v>
      </c>
      <c r="G50" s="33">
        <v>0</v>
      </c>
      <c r="H50" s="33">
        <v>0</v>
      </c>
      <c r="I50" s="340">
        <v>0</v>
      </c>
      <c r="J50" s="340">
        <v>0</v>
      </c>
      <c r="K50" s="63">
        <v>0</v>
      </c>
    </row>
    <row r="51" spans="1:11">
      <c r="A51" s="32" t="s">
        <v>721</v>
      </c>
      <c r="B51" s="32" t="s">
        <v>328</v>
      </c>
      <c r="C51" s="32" t="s">
        <v>37</v>
      </c>
      <c r="D51" s="33">
        <v>0</v>
      </c>
      <c r="E51" s="33">
        <v>0</v>
      </c>
      <c r="F51" s="33">
        <v>0</v>
      </c>
      <c r="G51" s="33">
        <v>0</v>
      </c>
      <c r="H51" s="33">
        <v>0</v>
      </c>
      <c r="I51" s="340">
        <v>0</v>
      </c>
      <c r="J51" s="340">
        <v>0</v>
      </c>
      <c r="K51" s="63">
        <v>0</v>
      </c>
    </row>
    <row r="52" spans="1:11">
      <c r="A52" s="32" t="s">
        <v>721</v>
      </c>
      <c r="B52" s="32" t="s">
        <v>328</v>
      </c>
      <c r="C52" s="32" t="s">
        <v>38</v>
      </c>
      <c r="D52" s="33">
        <v>0</v>
      </c>
      <c r="E52" s="33">
        <v>0</v>
      </c>
      <c r="F52" s="33">
        <v>0</v>
      </c>
      <c r="G52" s="33">
        <v>0</v>
      </c>
      <c r="H52" s="33">
        <v>0</v>
      </c>
      <c r="I52" s="340">
        <v>0</v>
      </c>
      <c r="J52" s="340">
        <v>0</v>
      </c>
      <c r="K52" s="63">
        <v>0</v>
      </c>
    </row>
    <row r="53" spans="1:11">
      <c r="A53" s="32" t="s">
        <v>721</v>
      </c>
      <c r="B53" s="32" t="s">
        <v>328</v>
      </c>
      <c r="C53" s="32" t="s">
        <v>39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340">
        <v>0</v>
      </c>
      <c r="J53" s="340">
        <v>0</v>
      </c>
      <c r="K53" s="63">
        <v>0</v>
      </c>
    </row>
    <row r="54" spans="1:11">
      <c r="A54" s="32" t="s">
        <v>721</v>
      </c>
      <c r="B54" s="32" t="s">
        <v>328</v>
      </c>
      <c r="C54" s="32" t="s">
        <v>40</v>
      </c>
      <c r="D54" s="33">
        <v>0</v>
      </c>
      <c r="E54" s="33">
        <v>0</v>
      </c>
      <c r="F54" s="33">
        <v>0</v>
      </c>
      <c r="G54" s="33">
        <v>0</v>
      </c>
      <c r="H54" s="33">
        <v>0</v>
      </c>
      <c r="I54" s="340">
        <v>0</v>
      </c>
      <c r="J54" s="340">
        <v>0</v>
      </c>
      <c r="K54" s="63">
        <v>0</v>
      </c>
    </row>
    <row r="55" spans="1:11">
      <c r="A55" s="32" t="s">
        <v>721</v>
      </c>
      <c r="B55" s="32" t="s">
        <v>328</v>
      </c>
      <c r="C55" s="32" t="s">
        <v>48</v>
      </c>
      <c r="D55" s="33">
        <v>0</v>
      </c>
      <c r="E55" s="33">
        <v>0</v>
      </c>
      <c r="F55" s="33">
        <v>0</v>
      </c>
      <c r="G55" s="33">
        <v>0</v>
      </c>
      <c r="H55" s="33">
        <v>0</v>
      </c>
      <c r="I55" s="340">
        <v>0</v>
      </c>
      <c r="J55" s="340">
        <v>0</v>
      </c>
      <c r="K55" s="63">
        <v>0</v>
      </c>
    </row>
    <row r="56" spans="1:11">
      <c r="A56" s="32" t="s">
        <v>721</v>
      </c>
      <c r="B56" s="32" t="s">
        <v>328</v>
      </c>
      <c r="C56" s="32" t="s">
        <v>49</v>
      </c>
      <c r="D56" s="33">
        <v>0</v>
      </c>
      <c r="E56" s="33">
        <v>0</v>
      </c>
      <c r="F56" s="33">
        <v>0</v>
      </c>
      <c r="G56" s="33">
        <v>0</v>
      </c>
      <c r="H56" s="33">
        <v>0</v>
      </c>
      <c r="I56" s="340">
        <v>0</v>
      </c>
      <c r="J56" s="340">
        <v>0</v>
      </c>
      <c r="K56" s="63">
        <v>0</v>
      </c>
    </row>
    <row r="57" spans="1:11">
      <c r="A57" s="32" t="s">
        <v>721</v>
      </c>
      <c r="B57" s="32" t="s">
        <v>328</v>
      </c>
      <c r="C57" s="32" t="s">
        <v>50</v>
      </c>
      <c r="D57" s="33">
        <v>0</v>
      </c>
      <c r="E57" s="33">
        <v>0</v>
      </c>
      <c r="F57" s="33">
        <v>0</v>
      </c>
      <c r="G57" s="33">
        <v>0</v>
      </c>
      <c r="H57" s="33">
        <v>0</v>
      </c>
      <c r="I57" s="340">
        <v>0</v>
      </c>
      <c r="J57" s="340">
        <v>0</v>
      </c>
      <c r="K57" s="63">
        <v>0</v>
      </c>
    </row>
    <row r="58" spans="1:11">
      <c r="A58" s="32" t="s">
        <v>721</v>
      </c>
      <c r="B58" s="32" t="s">
        <v>328</v>
      </c>
      <c r="C58" s="32" t="s">
        <v>243</v>
      </c>
      <c r="D58" s="33">
        <v>0</v>
      </c>
      <c r="E58" s="33">
        <v>0</v>
      </c>
      <c r="F58" s="33">
        <v>0</v>
      </c>
      <c r="G58" s="33">
        <v>0</v>
      </c>
      <c r="H58" s="33">
        <v>0</v>
      </c>
      <c r="I58" s="340">
        <v>0</v>
      </c>
      <c r="J58" s="340">
        <v>0</v>
      </c>
      <c r="K58" s="63">
        <v>0</v>
      </c>
    </row>
    <row r="59" spans="1:11">
      <c r="A59" s="32" t="s">
        <v>721</v>
      </c>
      <c r="B59" s="32" t="s">
        <v>328</v>
      </c>
      <c r="C59" s="32" t="s">
        <v>281</v>
      </c>
      <c r="D59" s="33">
        <v>0</v>
      </c>
      <c r="E59" s="33">
        <v>0</v>
      </c>
      <c r="F59" s="33">
        <v>0</v>
      </c>
      <c r="G59" s="33">
        <v>0</v>
      </c>
      <c r="H59" s="33">
        <v>0</v>
      </c>
      <c r="I59" s="340">
        <v>0</v>
      </c>
      <c r="J59" s="340">
        <v>0</v>
      </c>
      <c r="K59" s="63">
        <v>0</v>
      </c>
    </row>
    <row r="60" spans="1:11">
      <c r="A60" s="32" t="s">
        <v>704</v>
      </c>
      <c r="B60" s="32" t="s">
        <v>236</v>
      </c>
      <c r="C60" s="32" t="s">
        <v>31</v>
      </c>
      <c r="D60" s="33">
        <v>0</v>
      </c>
      <c r="E60" s="33">
        <v>0</v>
      </c>
      <c r="F60" s="33">
        <v>0</v>
      </c>
      <c r="G60" s="33">
        <v>0</v>
      </c>
      <c r="H60" s="33">
        <v>0</v>
      </c>
      <c r="I60" s="340">
        <v>0</v>
      </c>
      <c r="J60" s="340">
        <v>0</v>
      </c>
      <c r="K60" s="63">
        <v>0</v>
      </c>
    </row>
    <row r="61" spans="1:11">
      <c r="A61" s="32" t="s">
        <v>704</v>
      </c>
      <c r="B61" s="32" t="s">
        <v>236</v>
      </c>
      <c r="C61" s="32" t="s">
        <v>32</v>
      </c>
      <c r="D61" s="33">
        <v>0</v>
      </c>
      <c r="E61" s="33">
        <v>0</v>
      </c>
      <c r="F61" s="33">
        <v>0</v>
      </c>
      <c r="G61" s="33">
        <v>0</v>
      </c>
      <c r="H61" s="33">
        <v>0</v>
      </c>
      <c r="I61" s="340">
        <v>0</v>
      </c>
      <c r="J61" s="340">
        <v>0</v>
      </c>
      <c r="K61" s="63">
        <v>0</v>
      </c>
    </row>
    <row r="62" spans="1:11">
      <c r="A62" s="32" t="s">
        <v>704</v>
      </c>
      <c r="B62" s="32" t="s">
        <v>236</v>
      </c>
      <c r="C62" s="32" t="s">
        <v>34</v>
      </c>
      <c r="D62" s="33">
        <v>0</v>
      </c>
      <c r="E62" s="33">
        <v>0</v>
      </c>
      <c r="F62" s="33">
        <v>0</v>
      </c>
      <c r="G62" s="33">
        <v>0</v>
      </c>
      <c r="H62" s="33">
        <v>0</v>
      </c>
      <c r="I62" s="340">
        <v>0</v>
      </c>
      <c r="J62" s="340">
        <v>0</v>
      </c>
      <c r="K62" s="63">
        <v>0</v>
      </c>
    </row>
    <row r="63" spans="1:11">
      <c r="A63" s="32" t="s">
        <v>704</v>
      </c>
      <c r="B63" s="32" t="s">
        <v>236</v>
      </c>
      <c r="C63" s="32" t="s">
        <v>35</v>
      </c>
      <c r="D63" s="33">
        <v>0</v>
      </c>
      <c r="E63" s="33">
        <v>0</v>
      </c>
      <c r="F63" s="33">
        <v>0</v>
      </c>
      <c r="G63" s="33">
        <v>0</v>
      </c>
      <c r="H63" s="33">
        <v>0</v>
      </c>
      <c r="I63" s="340">
        <v>0</v>
      </c>
      <c r="J63" s="340">
        <v>0</v>
      </c>
      <c r="K63" s="63">
        <v>0</v>
      </c>
    </row>
    <row r="64" spans="1:11">
      <c r="A64" s="32" t="s">
        <v>704</v>
      </c>
      <c r="B64" s="32" t="s">
        <v>236</v>
      </c>
      <c r="C64" s="32" t="s">
        <v>36</v>
      </c>
      <c r="D64" s="33">
        <v>0</v>
      </c>
      <c r="E64" s="33">
        <v>0</v>
      </c>
      <c r="F64" s="33">
        <v>0</v>
      </c>
      <c r="G64" s="33">
        <v>0</v>
      </c>
      <c r="H64" s="33">
        <v>0</v>
      </c>
      <c r="I64" s="340">
        <v>0</v>
      </c>
      <c r="J64" s="340">
        <v>0</v>
      </c>
      <c r="K64" s="63">
        <v>0</v>
      </c>
    </row>
    <row r="65" spans="1:11">
      <c r="A65" s="32" t="s">
        <v>704</v>
      </c>
      <c r="B65" s="32" t="s">
        <v>236</v>
      </c>
      <c r="C65" s="32" t="s">
        <v>37</v>
      </c>
      <c r="D65" s="33">
        <v>0</v>
      </c>
      <c r="E65" s="33">
        <v>0</v>
      </c>
      <c r="F65" s="33">
        <v>0</v>
      </c>
      <c r="G65" s="33">
        <v>0</v>
      </c>
      <c r="H65" s="33">
        <v>0</v>
      </c>
      <c r="I65" s="340">
        <v>0</v>
      </c>
      <c r="J65" s="340">
        <v>0</v>
      </c>
      <c r="K65" s="63">
        <v>0</v>
      </c>
    </row>
    <row r="66" spans="1:11">
      <c r="A66" s="32" t="s">
        <v>704</v>
      </c>
      <c r="B66" s="32" t="s">
        <v>236</v>
      </c>
      <c r="C66" s="32" t="s">
        <v>38</v>
      </c>
      <c r="D66" s="33">
        <v>0</v>
      </c>
      <c r="E66" s="33">
        <v>0</v>
      </c>
      <c r="F66" s="33">
        <v>0</v>
      </c>
      <c r="G66" s="33">
        <v>0</v>
      </c>
      <c r="H66" s="33">
        <v>0</v>
      </c>
      <c r="I66" s="340">
        <v>0</v>
      </c>
      <c r="J66" s="340">
        <v>0</v>
      </c>
      <c r="K66" s="63">
        <v>0</v>
      </c>
    </row>
    <row r="67" spans="1:11">
      <c r="A67" s="32" t="s">
        <v>704</v>
      </c>
      <c r="B67" s="32" t="s">
        <v>236</v>
      </c>
      <c r="C67" s="32" t="s">
        <v>39</v>
      </c>
      <c r="D67" s="33">
        <v>0</v>
      </c>
      <c r="E67" s="33">
        <v>0</v>
      </c>
      <c r="F67" s="33">
        <v>0</v>
      </c>
      <c r="G67" s="33">
        <v>0</v>
      </c>
      <c r="H67" s="33">
        <v>0</v>
      </c>
      <c r="I67" s="340">
        <v>0</v>
      </c>
      <c r="J67" s="340">
        <v>0</v>
      </c>
      <c r="K67" s="63">
        <v>0</v>
      </c>
    </row>
    <row r="68" spans="1:11">
      <c r="A68" s="32" t="s">
        <v>704</v>
      </c>
      <c r="B68" s="32" t="s">
        <v>236</v>
      </c>
      <c r="C68" s="32" t="s">
        <v>40</v>
      </c>
      <c r="D68" s="33">
        <v>0</v>
      </c>
      <c r="E68" s="33">
        <v>0</v>
      </c>
      <c r="F68" s="33">
        <v>0</v>
      </c>
      <c r="G68" s="33">
        <v>0</v>
      </c>
      <c r="H68" s="33">
        <v>0</v>
      </c>
      <c r="I68" s="340">
        <v>0</v>
      </c>
      <c r="J68" s="340">
        <v>0</v>
      </c>
      <c r="K68" s="63">
        <v>0</v>
      </c>
    </row>
    <row r="69" spans="1:11">
      <c r="A69" s="32" t="s">
        <v>704</v>
      </c>
      <c r="B69" s="32" t="s">
        <v>236</v>
      </c>
      <c r="C69" s="32" t="s">
        <v>48</v>
      </c>
      <c r="D69" s="33">
        <v>0</v>
      </c>
      <c r="E69" s="33">
        <v>0</v>
      </c>
      <c r="F69" s="33">
        <v>0</v>
      </c>
      <c r="G69" s="33">
        <v>0</v>
      </c>
      <c r="H69" s="33">
        <v>0</v>
      </c>
      <c r="I69" s="340">
        <v>0</v>
      </c>
      <c r="J69" s="340">
        <v>0</v>
      </c>
      <c r="K69" s="63">
        <v>0</v>
      </c>
    </row>
    <row r="70" spans="1:11">
      <c r="A70" s="32" t="s">
        <v>704</v>
      </c>
      <c r="B70" s="32" t="s">
        <v>236</v>
      </c>
      <c r="C70" s="32" t="s">
        <v>49</v>
      </c>
      <c r="D70" s="33">
        <v>0</v>
      </c>
      <c r="E70" s="33">
        <v>0</v>
      </c>
      <c r="F70" s="33">
        <v>0</v>
      </c>
      <c r="G70" s="33">
        <v>0</v>
      </c>
      <c r="H70" s="33">
        <v>0</v>
      </c>
      <c r="I70" s="340">
        <v>0</v>
      </c>
      <c r="J70" s="340">
        <v>0</v>
      </c>
      <c r="K70" s="63">
        <v>0</v>
      </c>
    </row>
    <row r="71" spans="1:11">
      <c r="A71" s="32" t="s">
        <v>704</v>
      </c>
      <c r="B71" s="32" t="s">
        <v>236</v>
      </c>
      <c r="C71" s="32" t="s">
        <v>50</v>
      </c>
      <c r="D71" s="33">
        <v>0</v>
      </c>
      <c r="E71" s="33">
        <v>0</v>
      </c>
      <c r="F71" s="33">
        <v>0</v>
      </c>
      <c r="G71" s="33">
        <v>0</v>
      </c>
      <c r="H71" s="33">
        <v>0</v>
      </c>
      <c r="I71" s="340">
        <v>0</v>
      </c>
      <c r="J71" s="340">
        <v>0</v>
      </c>
      <c r="K71" s="63">
        <v>0</v>
      </c>
    </row>
    <row r="72" spans="1:11">
      <c r="A72" s="32" t="s">
        <v>704</v>
      </c>
      <c r="B72" s="32" t="s">
        <v>236</v>
      </c>
      <c r="C72" s="32" t="s">
        <v>243</v>
      </c>
      <c r="D72" s="33">
        <v>0</v>
      </c>
      <c r="E72" s="33">
        <v>0</v>
      </c>
      <c r="F72" s="33">
        <v>0</v>
      </c>
      <c r="G72" s="33">
        <v>0</v>
      </c>
      <c r="H72" s="33">
        <v>0</v>
      </c>
      <c r="I72" s="340">
        <v>0</v>
      </c>
      <c r="J72" s="340">
        <v>0</v>
      </c>
      <c r="K72" s="63">
        <v>0</v>
      </c>
    </row>
    <row r="73" spans="1:11">
      <c r="A73" s="32" t="s">
        <v>704</v>
      </c>
      <c r="B73" s="32" t="s">
        <v>236</v>
      </c>
      <c r="C73" s="32" t="s">
        <v>281</v>
      </c>
      <c r="D73" s="33">
        <v>0</v>
      </c>
      <c r="E73" s="33">
        <v>0</v>
      </c>
      <c r="F73" s="33">
        <v>0</v>
      </c>
      <c r="G73" s="33">
        <v>0</v>
      </c>
      <c r="H73" s="33">
        <v>0</v>
      </c>
      <c r="I73" s="340">
        <v>0</v>
      </c>
      <c r="J73" s="340">
        <v>0</v>
      </c>
      <c r="K73" s="63">
        <v>0</v>
      </c>
    </row>
    <row r="74" spans="1:11">
      <c r="A74" s="63" t="s">
        <v>701</v>
      </c>
      <c r="B74" s="63" t="s">
        <v>237</v>
      </c>
      <c r="C74" s="63" t="s">
        <v>31</v>
      </c>
      <c r="D74" s="63">
        <v>0</v>
      </c>
      <c r="E74" s="63">
        <v>0</v>
      </c>
      <c r="F74" s="63">
        <v>0</v>
      </c>
      <c r="G74" s="63">
        <v>0</v>
      </c>
      <c r="H74" s="63">
        <v>0</v>
      </c>
      <c r="I74" s="63">
        <v>0</v>
      </c>
      <c r="J74" s="63">
        <v>0</v>
      </c>
      <c r="K74" s="63">
        <v>0</v>
      </c>
    </row>
    <row r="75" spans="1:11">
      <c r="A75" s="63" t="s">
        <v>701</v>
      </c>
      <c r="B75" s="63" t="s">
        <v>237</v>
      </c>
      <c r="C75" s="63" t="s">
        <v>32</v>
      </c>
      <c r="D75" s="63">
        <v>0</v>
      </c>
      <c r="E75" s="63">
        <v>0</v>
      </c>
      <c r="F75" s="63">
        <v>0</v>
      </c>
      <c r="G75" s="63">
        <v>0</v>
      </c>
      <c r="H75" s="63">
        <v>0</v>
      </c>
      <c r="I75" s="63">
        <v>0</v>
      </c>
      <c r="J75" s="63">
        <v>0</v>
      </c>
      <c r="K75" s="63">
        <v>0</v>
      </c>
    </row>
    <row r="76" spans="1:11">
      <c r="A76" s="63" t="s">
        <v>701</v>
      </c>
      <c r="B76" s="63" t="s">
        <v>237</v>
      </c>
      <c r="C76" s="63" t="s">
        <v>34</v>
      </c>
      <c r="D76" s="63">
        <v>0</v>
      </c>
      <c r="E76" s="63">
        <v>0</v>
      </c>
      <c r="F76" s="63">
        <v>0</v>
      </c>
      <c r="G76" s="63">
        <v>0</v>
      </c>
      <c r="H76" s="63">
        <v>0</v>
      </c>
      <c r="I76" s="63">
        <v>0</v>
      </c>
      <c r="J76" s="63">
        <v>0</v>
      </c>
      <c r="K76" s="63">
        <v>0</v>
      </c>
    </row>
    <row r="77" spans="1:11">
      <c r="A77" s="63" t="s">
        <v>701</v>
      </c>
      <c r="B77" s="63" t="s">
        <v>237</v>
      </c>
      <c r="C77" s="63" t="s">
        <v>35</v>
      </c>
      <c r="D77" s="63">
        <v>0</v>
      </c>
      <c r="E77" s="63">
        <v>0</v>
      </c>
      <c r="F77" s="63">
        <v>0</v>
      </c>
      <c r="G77" s="63">
        <v>0</v>
      </c>
      <c r="H77" s="63">
        <v>0</v>
      </c>
      <c r="I77" s="63">
        <v>0</v>
      </c>
      <c r="J77" s="63">
        <v>0</v>
      </c>
      <c r="K77" s="63">
        <v>0</v>
      </c>
    </row>
    <row r="78" spans="1:11">
      <c r="A78" s="63" t="s">
        <v>701</v>
      </c>
      <c r="B78" s="63" t="s">
        <v>237</v>
      </c>
      <c r="C78" s="63" t="s">
        <v>36</v>
      </c>
      <c r="D78" s="63">
        <v>0</v>
      </c>
      <c r="E78" s="63">
        <v>0</v>
      </c>
      <c r="F78" s="63">
        <v>0</v>
      </c>
      <c r="G78" s="63">
        <v>0</v>
      </c>
      <c r="H78" s="63">
        <v>0</v>
      </c>
      <c r="I78" s="63">
        <v>0</v>
      </c>
      <c r="J78" s="63">
        <v>0</v>
      </c>
      <c r="K78" s="63">
        <v>0</v>
      </c>
    </row>
    <row r="79" spans="1:11">
      <c r="A79" s="63" t="s">
        <v>701</v>
      </c>
      <c r="B79" s="63" t="s">
        <v>237</v>
      </c>
      <c r="C79" s="63" t="s">
        <v>37</v>
      </c>
      <c r="D79" s="63">
        <v>0</v>
      </c>
      <c r="E79" s="63">
        <v>0</v>
      </c>
      <c r="F79" s="63">
        <v>0</v>
      </c>
      <c r="G79" s="63">
        <v>0</v>
      </c>
      <c r="H79" s="63">
        <v>0</v>
      </c>
      <c r="I79" s="63">
        <v>0</v>
      </c>
      <c r="J79" s="63">
        <v>0</v>
      </c>
      <c r="K79" s="63">
        <v>0</v>
      </c>
    </row>
    <row r="80" spans="1:11">
      <c r="A80" s="63" t="s">
        <v>701</v>
      </c>
      <c r="B80" s="63" t="s">
        <v>237</v>
      </c>
      <c r="C80" s="63" t="s">
        <v>38</v>
      </c>
      <c r="D80" s="63">
        <v>0</v>
      </c>
      <c r="E80" s="63">
        <v>0</v>
      </c>
      <c r="F80" s="63">
        <v>0</v>
      </c>
      <c r="G80" s="63">
        <v>0</v>
      </c>
      <c r="H80" s="63">
        <v>0</v>
      </c>
      <c r="I80" s="63">
        <v>0</v>
      </c>
      <c r="J80" s="63">
        <v>0</v>
      </c>
      <c r="K80" s="63">
        <v>0</v>
      </c>
    </row>
    <row r="81" spans="1:11">
      <c r="A81" s="63" t="s">
        <v>701</v>
      </c>
      <c r="B81" s="63" t="s">
        <v>237</v>
      </c>
      <c r="C81" s="63" t="s">
        <v>39</v>
      </c>
      <c r="D81" s="63">
        <v>0</v>
      </c>
      <c r="E81" s="63">
        <v>0</v>
      </c>
      <c r="F81" s="63">
        <v>0</v>
      </c>
      <c r="G81" s="63">
        <v>0</v>
      </c>
      <c r="H81" s="63">
        <v>0</v>
      </c>
      <c r="I81" s="63">
        <v>0</v>
      </c>
      <c r="J81" s="63">
        <v>0</v>
      </c>
      <c r="K81" s="63">
        <v>0</v>
      </c>
    </row>
    <row r="82" spans="1:11">
      <c r="A82" s="63" t="s">
        <v>701</v>
      </c>
      <c r="B82" s="63" t="s">
        <v>237</v>
      </c>
      <c r="C82" s="63" t="s">
        <v>40</v>
      </c>
      <c r="D82" s="63">
        <v>0</v>
      </c>
      <c r="E82" s="63">
        <v>0</v>
      </c>
      <c r="F82" s="63">
        <v>0</v>
      </c>
      <c r="G82" s="63">
        <v>0</v>
      </c>
      <c r="H82" s="63">
        <v>0</v>
      </c>
      <c r="I82" s="63">
        <v>0</v>
      </c>
      <c r="J82" s="63">
        <v>0</v>
      </c>
      <c r="K82" s="63">
        <v>0</v>
      </c>
    </row>
    <row r="83" spans="1:11">
      <c r="A83" s="63" t="s">
        <v>701</v>
      </c>
      <c r="B83" s="63" t="s">
        <v>237</v>
      </c>
      <c r="C83" s="63" t="s">
        <v>48</v>
      </c>
      <c r="D83" s="63">
        <v>0</v>
      </c>
      <c r="E83" s="63">
        <v>0</v>
      </c>
      <c r="F83" s="63">
        <v>0</v>
      </c>
      <c r="G83" s="63">
        <v>0</v>
      </c>
      <c r="H83" s="63">
        <v>0</v>
      </c>
      <c r="I83" s="63">
        <v>0</v>
      </c>
      <c r="J83" s="63">
        <v>0</v>
      </c>
      <c r="K83" s="63">
        <v>0</v>
      </c>
    </row>
    <row r="84" spans="1:11">
      <c r="A84" s="63" t="s">
        <v>701</v>
      </c>
      <c r="B84" s="63" t="s">
        <v>237</v>
      </c>
      <c r="C84" s="63" t="s">
        <v>49</v>
      </c>
      <c r="D84" s="63">
        <v>0</v>
      </c>
      <c r="E84" s="63">
        <v>0</v>
      </c>
      <c r="F84" s="63">
        <v>0</v>
      </c>
      <c r="G84" s="63">
        <v>0</v>
      </c>
      <c r="H84" s="63">
        <v>0</v>
      </c>
      <c r="I84" s="63">
        <v>0</v>
      </c>
      <c r="J84" s="63">
        <v>0</v>
      </c>
      <c r="K84" s="63">
        <v>0</v>
      </c>
    </row>
    <row r="85" spans="1:11">
      <c r="A85" s="63" t="s">
        <v>701</v>
      </c>
      <c r="B85" s="63" t="s">
        <v>237</v>
      </c>
      <c r="C85" s="63" t="s">
        <v>50</v>
      </c>
      <c r="D85" s="63">
        <v>0</v>
      </c>
      <c r="E85" s="63">
        <v>0</v>
      </c>
      <c r="F85" s="63">
        <v>0</v>
      </c>
      <c r="G85" s="63">
        <v>0</v>
      </c>
      <c r="H85" s="63">
        <v>0</v>
      </c>
      <c r="I85" s="63">
        <v>0</v>
      </c>
      <c r="J85" s="63">
        <v>0</v>
      </c>
      <c r="K85" s="63">
        <v>0</v>
      </c>
    </row>
    <row r="86" spans="1:11">
      <c r="A86" s="63" t="s">
        <v>701</v>
      </c>
      <c r="B86" s="63" t="s">
        <v>237</v>
      </c>
      <c r="C86" s="63" t="s">
        <v>243</v>
      </c>
      <c r="D86" s="63">
        <v>0</v>
      </c>
      <c r="E86" s="63">
        <v>0</v>
      </c>
      <c r="F86" s="63">
        <v>0</v>
      </c>
      <c r="G86" s="63">
        <v>0</v>
      </c>
      <c r="H86" s="63">
        <v>0</v>
      </c>
      <c r="I86" s="63">
        <v>0</v>
      </c>
      <c r="J86" s="63">
        <v>0</v>
      </c>
      <c r="K86" s="63">
        <v>0</v>
      </c>
    </row>
    <row r="87" spans="1:11">
      <c r="A87" s="63" t="s">
        <v>701</v>
      </c>
      <c r="B87" s="63" t="s">
        <v>237</v>
      </c>
      <c r="C87" s="63" t="s">
        <v>281</v>
      </c>
      <c r="D87" s="63">
        <v>0</v>
      </c>
      <c r="E87" s="63">
        <v>0</v>
      </c>
      <c r="F87" s="63">
        <v>0</v>
      </c>
      <c r="G87" s="63">
        <v>0</v>
      </c>
      <c r="H87" s="63">
        <v>0</v>
      </c>
      <c r="I87" s="63">
        <v>0</v>
      </c>
      <c r="J87" s="63">
        <v>0</v>
      </c>
      <c r="K87" s="63">
        <v>0</v>
      </c>
    </row>
  </sheetData>
  <autoFilter ref="A3:K73">
    <filterColumn colId="0">
      <iconFilter iconSet="3Arrows"/>
    </filterColumn>
    <filterColumn colId="2"/>
  </autoFilter>
  <mergeCells count="1">
    <mergeCell ref="A1:K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theme="0"/>
  </sheetPr>
  <dimension ref="A1:K87"/>
  <sheetViews>
    <sheetView workbookViewId="0">
      <selection activeCell="B11" sqref="B11"/>
    </sheetView>
  </sheetViews>
  <sheetFormatPr defaultColWidth="15.42578125" defaultRowHeight="15"/>
  <cols>
    <col min="1" max="1" width="12.140625" style="116" customWidth="1"/>
    <col min="2" max="2" width="22" style="116" bestFit="1" customWidth="1"/>
    <col min="3" max="3" width="9.28515625" style="116" customWidth="1"/>
    <col min="4" max="4" width="9.85546875" style="116" customWidth="1"/>
    <col min="5" max="5" width="9.42578125" style="116" customWidth="1"/>
    <col min="6" max="6" width="10.5703125" style="116" customWidth="1"/>
    <col min="7" max="7" width="11.5703125" style="116" customWidth="1"/>
    <col min="8" max="8" width="13.85546875" style="116" customWidth="1"/>
    <col min="9" max="9" width="15" style="116" customWidth="1"/>
    <col min="10" max="10" width="23.5703125" style="116" customWidth="1"/>
    <col min="11" max="11" width="43.5703125" style="116" customWidth="1"/>
    <col min="12" max="16384" width="15.42578125" style="116"/>
  </cols>
  <sheetData>
    <row r="1" spans="1:11" ht="18.75">
      <c r="A1" s="483" t="s">
        <v>816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</row>
    <row r="2" spans="1:11">
      <c r="A2" s="343"/>
      <c r="B2" s="343"/>
      <c r="C2" s="343"/>
      <c r="D2" s="343"/>
      <c r="E2" s="343"/>
      <c r="F2" s="343"/>
      <c r="G2" s="343"/>
      <c r="H2" s="343"/>
      <c r="I2" s="343"/>
      <c r="J2" s="343"/>
    </row>
    <row r="3" spans="1:11" ht="31.5">
      <c r="A3" s="342" t="s">
        <v>747</v>
      </c>
      <c r="B3" s="342" t="s">
        <v>821</v>
      </c>
      <c r="C3" s="342" t="s">
        <v>408</v>
      </c>
      <c r="D3" s="342" t="s">
        <v>2</v>
      </c>
      <c r="E3" s="342" t="s">
        <v>3</v>
      </c>
      <c r="F3" s="342" t="s">
        <v>23</v>
      </c>
      <c r="G3" s="342" t="s">
        <v>427</v>
      </c>
      <c r="H3" s="342" t="s">
        <v>335</v>
      </c>
      <c r="I3" s="342" t="s">
        <v>822</v>
      </c>
      <c r="J3" s="342" t="s">
        <v>823</v>
      </c>
      <c r="K3" s="342" t="s">
        <v>824</v>
      </c>
    </row>
    <row r="4" spans="1:11">
      <c r="A4" s="32" t="s">
        <v>607</v>
      </c>
      <c r="B4" s="32" t="s">
        <v>294</v>
      </c>
      <c r="C4" s="32" t="s">
        <v>31</v>
      </c>
      <c r="D4" s="33">
        <v>0</v>
      </c>
      <c r="E4" s="33">
        <v>8</v>
      </c>
      <c r="F4" s="33">
        <v>10</v>
      </c>
      <c r="G4" s="33">
        <v>0</v>
      </c>
      <c r="H4" s="33">
        <v>18</v>
      </c>
      <c r="I4" s="340">
        <v>4174.6499999999996</v>
      </c>
      <c r="J4" s="340">
        <v>11599.16</v>
      </c>
      <c r="K4" s="49">
        <v>644.4</v>
      </c>
    </row>
    <row r="5" spans="1:11">
      <c r="A5" s="32" t="s">
        <v>607</v>
      </c>
      <c r="B5" s="32" t="s">
        <v>294</v>
      </c>
      <c r="C5" s="32" t="s">
        <v>32</v>
      </c>
      <c r="D5" s="33">
        <v>4</v>
      </c>
      <c r="E5" s="33">
        <v>6</v>
      </c>
      <c r="F5" s="33">
        <v>320</v>
      </c>
      <c r="G5" s="33">
        <v>0</v>
      </c>
      <c r="H5" s="33">
        <v>330</v>
      </c>
      <c r="I5" s="340">
        <v>64786.559999999998</v>
      </c>
      <c r="J5" s="340">
        <v>164636.54999999999</v>
      </c>
      <c r="K5" s="49">
        <v>498.9</v>
      </c>
    </row>
    <row r="6" spans="1:11">
      <c r="A6" s="32" t="s">
        <v>607</v>
      </c>
      <c r="B6" s="32" t="s">
        <v>294</v>
      </c>
      <c r="C6" s="32" t="s">
        <v>34</v>
      </c>
      <c r="D6" s="33">
        <v>21</v>
      </c>
      <c r="E6" s="33">
        <v>1</v>
      </c>
      <c r="F6" s="33">
        <v>221</v>
      </c>
      <c r="G6" s="33">
        <v>0</v>
      </c>
      <c r="H6" s="33">
        <v>243</v>
      </c>
      <c r="I6" s="340">
        <v>54426.71</v>
      </c>
      <c r="J6" s="340">
        <v>150450.9</v>
      </c>
      <c r="K6" s="49">
        <v>619.14</v>
      </c>
    </row>
    <row r="7" spans="1:11">
      <c r="A7" s="32" t="s">
        <v>607</v>
      </c>
      <c r="B7" s="32" t="s">
        <v>294</v>
      </c>
      <c r="C7" s="32" t="s">
        <v>35</v>
      </c>
      <c r="D7" s="33">
        <v>81</v>
      </c>
      <c r="E7" s="33">
        <v>6</v>
      </c>
      <c r="F7" s="33">
        <v>215</v>
      </c>
      <c r="G7" s="33">
        <v>0</v>
      </c>
      <c r="H7" s="33">
        <v>302</v>
      </c>
      <c r="I7" s="340">
        <v>225297.39</v>
      </c>
      <c r="J7" s="340">
        <v>233386.23</v>
      </c>
      <c r="K7" s="49">
        <v>772.8</v>
      </c>
    </row>
    <row r="8" spans="1:11">
      <c r="A8" s="32" t="s">
        <v>607</v>
      </c>
      <c r="B8" s="32" t="s">
        <v>294</v>
      </c>
      <c r="C8" s="32" t="s">
        <v>36</v>
      </c>
      <c r="D8" s="33">
        <v>135</v>
      </c>
      <c r="E8" s="33">
        <v>10</v>
      </c>
      <c r="F8" s="33">
        <v>161</v>
      </c>
      <c r="G8" s="33">
        <v>0</v>
      </c>
      <c r="H8" s="33">
        <v>306</v>
      </c>
      <c r="I8" s="340">
        <v>203190.12</v>
      </c>
      <c r="J8" s="340">
        <v>266752.03000000003</v>
      </c>
      <c r="K8" s="49">
        <v>871.74</v>
      </c>
    </row>
    <row r="9" spans="1:11">
      <c r="A9" s="32" t="s">
        <v>607</v>
      </c>
      <c r="B9" s="32" t="s">
        <v>294</v>
      </c>
      <c r="C9" s="32" t="s">
        <v>37</v>
      </c>
      <c r="D9" s="33">
        <v>151</v>
      </c>
      <c r="E9" s="33">
        <v>6</v>
      </c>
      <c r="F9" s="33">
        <v>81</v>
      </c>
      <c r="G9" s="33">
        <v>0</v>
      </c>
      <c r="H9" s="33">
        <v>238</v>
      </c>
      <c r="I9" s="340">
        <v>767044.72</v>
      </c>
      <c r="J9" s="340">
        <v>184869.12</v>
      </c>
      <c r="K9" s="49">
        <v>776.76</v>
      </c>
    </row>
    <row r="10" spans="1:11">
      <c r="A10" s="32" t="s">
        <v>607</v>
      </c>
      <c r="B10" s="32" t="s">
        <v>294</v>
      </c>
      <c r="C10" s="32" t="s">
        <v>38</v>
      </c>
      <c r="D10" s="33">
        <v>68</v>
      </c>
      <c r="E10" s="33">
        <v>10</v>
      </c>
      <c r="F10" s="33">
        <v>25</v>
      </c>
      <c r="G10" s="33">
        <v>0</v>
      </c>
      <c r="H10" s="33">
        <v>103</v>
      </c>
      <c r="I10" s="340">
        <v>321740.21000000002</v>
      </c>
      <c r="J10" s="340">
        <v>75304.899999999994</v>
      </c>
      <c r="K10" s="49">
        <v>731.12</v>
      </c>
    </row>
    <row r="11" spans="1:11">
      <c r="A11" s="32" t="s">
        <v>607</v>
      </c>
      <c r="B11" s="32" t="s">
        <v>294</v>
      </c>
      <c r="C11" s="32" t="s">
        <v>39</v>
      </c>
      <c r="D11" s="33">
        <v>13</v>
      </c>
      <c r="E11" s="33">
        <v>18</v>
      </c>
      <c r="F11" s="33">
        <v>9</v>
      </c>
      <c r="G11" s="33">
        <v>0</v>
      </c>
      <c r="H11" s="33">
        <v>40</v>
      </c>
      <c r="I11" s="340">
        <v>25803.49</v>
      </c>
      <c r="J11" s="340">
        <v>29689.78</v>
      </c>
      <c r="K11" s="49">
        <v>742.24</v>
      </c>
    </row>
    <row r="12" spans="1:11">
      <c r="A12" s="32" t="s">
        <v>607</v>
      </c>
      <c r="B12" s="32" t="s">
        <v>294</v>
      </c>
      <c r="C12" s="32" t="s">
        <v>40</v>
      </c>
      <c r="D12" s="33">
        <v>12</v>
      </c>
      <c r="E12" s="33">
        <v>12</v>
      </c>
      <c r="F12" s="33">
        <v>2</v>
      </c>
      <c r="G12" s="33">
        <v>0</v>
      </c>
      <c r="H12" s="33">
        <v>26</v>
      </c>
      <c r="I12" s="340">
        <v>99123.11</v>
      </c>
      <c r="J12" s="340">
        <v>18965.95</v>
      </c>
      <c r="K12" s="49">
        <v>729.46</v>
      </c>
    </row>
    <row r="13" spans="1:11">
      <c r="A13" s="32" t="s">
        <v>607</v>
      </c>
      <c r="B13" s="32" t="s">
        <v>294</v>
      </c>
      <c r="C13" s="32" t="s">
        <v>48</v>
      </c>
      <c r="D13" s="33">
        <v>3</v>
      </c>
      <c r="E13" s="33">
        <v>14</v>
      </c>
      <c r="F13" s="33">
        <v>3</v>
      </c>
      <c r="G13" s="33">
        <v>0</v>
      </c>
      <c r="H13" s="33">
        <v>20</v>
      </c>
      <c r="I13" s="340">
        <v>24489.75</v>
      </c>
      <c r="J13" s="340">
        <v>12133.42</v>
      </c>
      <c r="K13" s="49">
        <v>606.66999999999996</v>
      </c>
    </row>
    <row r="14" spans="1:11">
      <c r="A14" s="32" t="s">
        <v>607</v>
      </c>
      <c r="B14" s="32" t="s">
        <v>294</v>
      </c>
      <c r="C14" s="32" t="s">
        <v>49</v>
      </c>
      <c r="D14" s="33">
        <v>1</v>
      </c>
      <c r="E14" s="33">
        <v>7</v>
      </c>
      <c r="F14" s="33">
        <v>3</v>
      </c>
      <c r="G14" s="33">
        <v>0</v>
      </c>
      <c r="H14" s="33">
        <v>11</v>
      </c>
      <c r="I14" s="340">
        <v>12597.2</v>
      </c>
      <c r="J14" s="340">
        <v>6651.45</v>
      </c>
      <c r="K14" s="49">
        <v>604.68000000000006</v>
      </c>
    </row>
    <row r="15" spans="1:11">
      <c r="A15" s="32" t="s">
        <v>607</v>
      </c>
      <c r="B15" s="32" t="s">
        <v>294</v>
      </c>
      <c r="C15" s="32" t="s">
        <v>50</v>
      </c>
      <c r="D15" s="33">
        <v>0</v>
      </c>
      <c r="E15" s="33">
        <v>3</v>
      </c>
      <c r="F15" s="33">
        <v>1</v>
      </c>
      <c r="G15" s="33">
        <v>0</v>
      </c>
      <c r="H15" s="33">
        <v>4</v>
      </c>
      <c r="I15" s="340">
        <v>4778.47</v>
      </c>
      <c r="J15" s="340">
        <v>2224.9299999999998</v>
      </c>
      <c r="K15" s="49">
        <v>556.23</v>
      </c>
    </row>
    <row r="16" spans="1:11">
      <c r="A16" s="32" t="s">
        <v>607</v>
      </c>
      <c r="B16" s="32" t="s">
        <v>294</v>
      </c>
      <c r="C16" s="32" t="s">
        <v>243</v>
      </c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340">
        <v>0</v>
      </c>
      <c r="J16" s="340">
        <v>0</v>
      </c>
      <c r="K16" s="49">
        <v>0</v>
      </c>
    </row>
    <row r="17" spans="1:11">
      <c r="A17" s="32" t="s">
        <v>607</v>
      </c>
      <c r="B17" s="32" t="s">
        <v>294</v>
      </c>
      <c r="C17" s="32" t="s">
        <v>281</v>
      </c>
      <c r="D17" s="33">
        <v>489</v>
      </c>
      <c r="E17" s="33">
        <v>101</v>
      </c>
      <c r="F17" s="33">
        <v>1051</v>
      </c>
      <c r="G17" s="33">
        <v>0</v>
      </c>
      <c r="H17" s="33">
        <v>1641</v>
      </c>
      <c r="I17" s="340">
        <v>1807452.38</v>
      </c>
      <c r="J17" s="340">
        <v>1156664.42</v>
      </c>
      <c r="K17" s="49">
        <v>704.85</v>
      </c>
    </row>
    <row r="18" spans="1:11">
      <c r="A18" s="32" t="s">
        <v>746</v>
      </c>
      <c r="B18" s="32" t="s">
        <v>426</v>
      </c>
      <c r="C18" s="32" t="s">
        <v>31</v>
      </c>
      <c r="D18" s="33">
        <v>0</v>
      </c>
      <c r="E18" s="33">
        <v>3</v>
      </c>
      <c r="F18" s="33">
        <v>0</v>
      </c>
      <c r="G18" s="33">
        <v>0</v>
      </c>
      <c r="H18" s="33">
        <v>3</v>
      </c>
      <c r="I18" s="340">
        <v>975.14</v>
      </c>
      <c r="J18" s="340">
        <v>1339.98</v>
      </c>
      <c r="K18" s="49">
        <v>446.66</v>
      </c>
    </row>
    <row r="19" spans="1:11">
      <c r="A19" s="32" t="s">
        <v>746</v>
      </c>
      <c r="B19" s="32" t="s">
        <v>426</v>
      </c>
      <c r="C19" s="32" t="s">
        <v>32</v>
      </c>
      <c r="D19" s="33">
        <v>9</v>
      </c>
      <c r="E19" s="33">
        <v>1</v>
      </c>
      <c r="F19" s="33">
        <v>4</v>
      </c>
      <c r="G19" s="33">
        <v>0</v>
      </c>
      <c r="H19" s="33">
        <v>14</v>
      </c>
      <c r="I19" s="340">
        <v>25917.08</v>
      </c>
      <c r="J19" s="340">
        <v>14095.64</v>
      </c>
      <c r="K19" s="49">
        <v>1006.83</v>
      </c>
    </row>
    <row r="20" spans="1:11">
      <c r="A20" s="32" t="s">
        <v>746</v>
      </c>
      <c r="B20" s="32" t="s">
        <v>426</v>
      </c>
      <c r="C20" s="32" t="s">
        <v>34</v>
      </c>
      <c r="D20" s="33">
        <v>31</v>
      </c>
      <c r="E20" s="33">
        <v>0</v>
      </c>
      <c r="F20" s="33">
        <v>1</v>
      </c>
      <c r="G20" s="33">
        <v>0</v>
      </c>
      <c r="H20" s="33">
        <v>32</v>
      </c>
      <c r="I20" s="340">
        <v>41128.99</v>
      </c>
      <c r="J20" s="340">
        <v>45562.55</v>
      </c>
      <c r="K20" s="49">
        <v>1423.83</v>
      </c>
    </row>
    <row r="21" spans="1:11">
      <c r="A21" s="32" t="s">
        <v>746</v>
      </c>
      <c r="B21" s="32" t="s">
        <v>426</v>
      </c>
      <c r="C21" s="32" t="s">
        <v>35</v>
      </c>
      <c r="D21" s="33">
        <v>32</v>
      </c>
      <c r="E21" s="33">
        <v>1</v>
      </c>
      <c r="F21" s="33">
        <v>2</v>
      </c>
      <c r="G21" s="33">
        <v>0</v>
      </c>
      <c r="H21" s="33">
        <v>35</v>
      </c>
      <c r="I21" s="340">
        <v>125416.55</v>
      </c>
      <c r="J21" s="340">
        <v>47699.86</v>
      </c>
      <c r="K21" s="49">
        <v>1362.85</v>
      </c>
    </row>
    <row r="22" spans="1:11">
      <c r="A22" s="32" t="s">
        <v>746</v>
      </c>
      <c r="B22" s="32" t="s">
        <v>426</v>
      </c>
      <c r="C22" s="32" t="s">
        <v>36</v>
      </c>
      <c r="D22" s="33">
        <v>17</v>
      </c>
      <c r="E22" s="33">
        <v>1</v>
      </c>
      <c r="F22" s="33">
        <v>3</v>
      </c>
      <c r="G22" s="33">
        <v>0</v>
      </c>
      <c r="H22" s="33">
        <v>21</v>
      </c>
      <c r="I22" s="340">
        <v>175139.62</v>
      </c>
      <c r="J22" s="340">
        <v>28539.5</v>
      </c>
      <c r="K22" s="49">
        <v>1359.02</v>
      </c>
    </row>
    <row r="23" spans="1:11">
      <c r="A23" s="32" t="s">
        <v>746</v>
      </c>
      <c r="B23" s="32" t="s">
        <v>426</v>
      </c>
      <c r="C23" s="32" t="s">
        <v>37</v>
      </c>
      <c r="D23" s="33">
        <v>11</v>
      </c>
      <c r="E23" s="33">
        <v>0</v>
      </c>
      <c r="F23" s="33">
        <v>0</v>
      </c>
      <c r="G23" s="33">
        <v>0</v>
      </c>
      <c r="H23" s="33">
        <v>11</v>
      </c>
      <c r="I23" s="340">
        <v>110371.8</v>
      </c>
      <c r="J23" s="340">
        <v>10884.77</v>
      </c>
      <c r="K23" s="49">
        <v>989.52</v>
      </c>
    </row>
    <row r="24" spans="1:11">
      <c r="A24" s="32" t="s">
        <v>746</v>
      </c>
      <c r="B24" s="32" t="s">
        <v>426</v>
      </c>
      <c r="C24" s="32" t="s">
        <v>38</v>
      </c>
      <c r="D24" s="33">
        <v>5</v>
      </c>
      <c r="E24" s="33">
        <v>1</v>
      </c>
      <c r="F24" s="33">
        <v>0</v>
      </c>
      <c r="G24" s="33">
        <v>0</v>
      </c>
      <c r="H24" s="33">
        <v>6</v>
      </c>
      <c r="I24" s="340">
        <v>26832.98</v>
      </c>
      <c r="J24" s="340">
        <v>7276.32</v>
      </c>
      <c r="K24" s="49">
        <v>1212.72</v>
      </c>
    </row>
    <row r="25" spans="1:11">
      <c r="A25" s="32" t="s">
        <v>746</v>
      </c>
      <c r="B25" s="32" t="s">
        <v>426</v>
      </c>
      <c r="C25" s="32" t="s">
        <v>39</v>
      </c>
      <c r="D25" s="33">
        <v>2</v>
      </c>
      <c r="E25" s="33">
        <v>2</v>
      </c>
      <c r="F25" s="33">
        <v>0</v>
      </c>
      <c r="G25" s="33">
        <v>0</v>
      </c>
      <c r="H25" s="33">
        <v>4</v>
      </c>
      <c r="I25" s="340">
        <v>44585.33</v>
      </c>
      <c r="J25" s="340">
        <v>3780.06</v>
      </c>
      <c r="K25" s="49">
        <v>945.02</v>
      </c>
    </row>
    <row r="26" spans="1:11">
      <c r="A26" s="32" t="s">
        <v>746</v>
      </c>
      <c r="B26" s="32" t="s">
        <v>426</v>
      </c>
      <c r="C26" s="32" t="s">
        <v>40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40">
        <v>0</v>
      </c>
      <c r="J26" s="340">
        <v>0</v>
      </c>
      <c r="K26" s="49">
        <v>0</v>
      </c>
    </row>
    <row r="27" spans="1:11">
      <c r="A27" s="32" t="s">
        <v>746</v>
      </c>
      <c r="B27" s="32" t="s">
        <v>426</v>
      </c>
      <c r="C27" s="32" t="s">
        <v>48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40">
        <v>0</v>
      </c>
      <c r="J27" s="340">
        <v>0</v>
      </c>
      <c r="K27" s="49">
        <v>0</v>
      </c>
    </row>
    <row r="28" spans="1:11">
      <c r="A28" s="32" t="s">
        <v>746</v>
      </c>
      <c r="B28" s="32" t="s">
        <v>426</v>
      </c>
      <c r="C28" s="32" t="s">
        <v>49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40">
        <v>0</v>
      </c>
      <c r="J28" s="340">
        <v>0</v>
      </c>
      <c r="K28" s="49">
        <v>0</v>
      </c>
    </row>
    <row r="29" spans="1:11">
      <c r="A29" s="32" t="s">
        <v>746</v>
      </c>
      <c r="B29" s="32" t="s">
        <v>426</v>
      </c>
      <c r="C29" s="32" t="s">
        <v>50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40">
        <v>0</v>
      </c>
      <c r="J29" s="340">
        <v>0</v>
      </c>
      <c r="K29" s="49">
        <v>0</v>
      </c>
    </row>
    <row r="30" spans="1:11">
      <c r="A30" s="32" t="s">
        <v>746</v>
      </c>
      <c r="B30" s="32" t="s">
        <v>426</v>
      </c>
      <c r="C30" s="32" t="s">
        <v>243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40">
        <v>0</v>
      </c>
      <c r="J30" s="340">
        <v>0</v>
      </c>
      <c r="K30" s="49">
        <v>0</v>
      </c>
    </row>
    <row r="31" spans="1:11">
      <c r="A31" s="32" t="s">
        <v>746</v>
      </c>
      <c r="B31" s="32" t="s">
        <v>426</v>
      </c>
      <c r="C31" s="32" t="s">
        <v>281</v>
      </c>
      <c r="D31" s="33">
        <v>107</v>
      </c>
      <c r="E31" s="33">
        <v>9</v>
      </c>
      <c r="F31" s="33">
        <v>10</v>
      </c>
      <c r="G31" s="33">
        <v>0</v>
      </c>
      <c r="H31" s="33">
        <v>126</v>
      </c>
      <c r="I31" s="340">
        <v>550367.49</v>
      </c>
      <c r="J31" s="340">
        <v>159178.68</v>
      </c>
      <c r="K31" s="49">
        <v>1263.32</v>
      </c>
    </row>
    <row r="32" spans="1:11">
      <c r="A32" s="32" t="s">
        <v>687</v>
      </c>
      <c r="B32" s="32" t="s">
        <v>288</v>
      </c>
      <c r="C32" s="32" t="s">
        <v>31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40">
        <v>0</v>
      </c>
      <c r="J32" s="340">
        <v>0</v>
      </c>
      <c r="K32" s="49">
        <v>0</v>
      </c>
    </row>
    <row r="33" spans="1:11">
      <c r="A33" s="32" t="s">
        <v>687</v>
      </c>
      <c r="B33" s="32" t="s">
        <v>288</v>
      </c>
      <c r="C33" s="32" t="s">
        <v>32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40">
        <v>0</v>
      </c>
      <c r="J33" s="340">
        <v>0</v>
      </c>
      <c r="K33" s="49">
        <v>0</v>
      </c>
    </row>
    <row r="34" spans="1:11">
      <c r="A34" s="32" t="s">
        <v>687</v>
      </c>
      <c r="B34" s="32" t="s">
        <v>288</v>
      </c>
      <c r="C34" s="32" t="s">
        <v>34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40">
        <v>0</v>
      </c>
      <c r="J34" s="340">
        <v>0</v>
      </c>
      <c r="K34" s="49">
        <v>0</v>
      </c>
    </row>
    <row r="35" spans="1:11">
      <c r="A35" s="32" t="s">
        <v>687</v>
      </c>
      <c r="B35" s="32" t="s">
        <v>288</v>
      </c>
      <c r="C35" s="32" t="s">
        <v>35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40">
        <v>0</v>
      </c>
      <c r="J35" s="340">
        <v>0</v>
      </c>
      <c r="K35" s="49">
        <v>0</v>
      </c>
    </row>
    <row r="36" spans="1:11">
      <c r="A36" s="32" t="s">
        <v>687</v>
      </c>
      <c r="B36" s="32" t="s">
        <v>288</v>
      </c>
      <c r="C36" s="32" t="s">
        <v>36</v>
      </c>
      <c r="D36" s="33">
        <v>0</v>
      </c>
      <c r="E36" s="33">
        <v>0</v>
      </c>
      <c r="F36" s="33">
        <v>0</v>
      </c>
      <c r="G36" s="33">
        <v>0</v>
      </c>
      <c r="H36" s="33">
        <v>0</v>
      </c>
      <c r="I36" s="340">
        <v>0</v>
      </c>
      <c r="J36" s="340">
        <v>0</v>
      </c>
      <c r="K36" s="49">
        <v>0</v>
      </c>
    </row>
    <row r="37" spans="1:11">
      <c r="A37" s="32" t="s">
        <v>769</v>
      </c>
      <c r="B37" s="32" t="s">
        <v>288</v>
      </c>
      <c r="C37" s="32" t="s">
        <v>37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40">
        <v>0</v>
      </c>
      <c r="J37" s="340">
        <v>0</v>
      </c>
      <c r="K37" s="49">
        <v>0</v>
      </c>
    </row>
    <row r="38" spans="1:11">
      <c r="A38" s="32" t="s">
        <v>687</v>
      </c>
      <c r="B38" s="32" t="s">
        <v>288</v>
      </c>
      <c r="C38" s="32" t="s">
        <v>38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  <c r="I38" s="340">
        <v>0</v>
      </c>
      <c r="J38" s="340">
        <v>0</v>
      </c>
      <c r="K38" s="49">
        <v>0</v>
      </c>
    </row>
    <row r="39" spans="1:11">
      <c r="A39" s="32" t="s">
        <v>687</v>
      </c>
      <c r="B39" s="32" t="s">
        <v>288</v>
      </c>
      <c r="C39" s="32" t="s">
        <v>39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40">
        <v>0</v>
      </c>
      <c r="J39" s="340">
        <v>0</v>
      </c>
      <c r="K39" s="49">
        <v>0</v>
      </c>
    </row>
    <row r="40" spans="1:11">
      <c r="A40" s="32" t="s">
        <v>687</v>
      </c>
      <c r="B40" s="32" t="s">
        <v>288</v>
      </c>
      <c r="C40" s="32" t="s">
        <v>40</v>
      </c>
      <c r="D40" s="33">
        <v>0</v>
      </c>
      <c r="E40" s="33">
        <v>0</v>
      </c>
      <c r="F40" s="33">
        <v>0</v>
      </c>
      <c r="G40" s="33">
        <v>0</v>
      </c>
      <c r="H40" s="33">
        <v>0</v>
      </c>
      <c r="I40" s="340">
        <v>0</v>
      </c>
      <c r="J40" s="340">
        <v>0</v>
      </c>
      <c r="K40" s="49">
        <v>0</v>
      </c>
    </row>
    <row r="41" spans="1:11">
      <c r="A41" s="32" t="s">
        <v>687</v>
      </c>
      <c r="B41" s="32" t="s">
        <v>288</v>
      </c>
      <c r="C41" s="32" t="s">
        <v>48</v>
      </c>
      <c r="D41" s="33">
        <v>0</v>
      </c>
      <c r="E41" s="33">
        <v>0</v>
      </c>
      <c r="F41" s="33">
        <v>0</v>
      </c>
      <c r="G41" s="33">
        <v>0</v>
      </c>
      <c r="H41" s="33">
        <v>0</v>
      </c>
      <c r="I41" s="340">
        <v>0</v>
      </c>
      <c r="J41" s="340">
        <v>0</v>
      </c>
      <c r="K41" s="49">
        <v>0</v>
      </c>
    </row>
    <row r="42" spans="1:11">
      <c r="A42" s="32" t="s">
        <v>687</v>
      </c>
      <c r="B42" s="32" t="s">
        <v>288</v>
      </c>
      <c r="C42" s="32" t="s">
        <v>49</v>
      </c>
      <c r="D42" s="33">
        <v>0</v>
      </c>
      <c r="E42" s="33">
        <v>0</v>
      </c>
      <c r="F42" s="33">
        <v>0</v>
      </c>
      <c r="G42" s="33">
        <v>0</v>
      </c>
      <c r="H42" s="33">
        <v>0</v>
      </c>
      <c r="I42" s="340">
        <v>0</v>
      </c>
      <c r="J42" s="340">
        <v>0</v>
      </c>
      <c r="K42" s="49">
        <v>0</v>
      </c>
    </row>
    <row r="43" spans="1:11">
      <c r="A43" s="32" t="s">
        <v>687</v>
      </c>
      <c r="B43" s="32" t="s">
        <v>288</v>
      </c>
      <c r="C43" s="32" t="s">
        <v>50</v>
      </c>
      <c r="D43" s="33">
        <v>0</v>
      </c>
      <c r="E43" s="33">
        <v>0</v>
      </c>
      <c r="F43" s="33">
        <v>0</v>
      </c>
      <c r="G43" s="33">
        <v>0</v>
      </c>
      <c r="H43" s="33">
        <v>0</v>
      </c>
      <c r="I43" s="340">
        <v>0</v>
      </c>
      <c r="J43" s="340">
        <v>0</v>
      </c>
      <c r="K43" s="49">
        <v>0</v>
      </c>
    </row>
    <row r="44" spans="1:11">
      <c r="A44" s="32" t="s">
        <v>687</v>
      </c>
      <c r="B44" s="32" t="s">
        <v>288</v>
      </c>
      <c r="C44" s="32" t="s">
        <v>243</v>
      </c>
      <c r="D44" s="33">
        <v>0</v>
      </c>
      <c r="E44" s="33">
        <v>0</v>
      </c>
      <c r="F44" s="33">
        <v>0</v>
      </c>
      <c r="G44" s="33">
        <v>0</v>
      </c>
      <c r="H44" s="33">
        <v>0</v>
      </c>
      <c r="I44" s="340">
        <v>0</v>
      </c>
      <c r="J44" s="340">
        <v>0</v>
      </c>
      <c r="K44" s="49">
        <v>0</v>
      </c>
    </row>
    <row r="45" spans="1:11">
      <c r="A45" s="32" t="s">
        <v>687</v>
      </c>
      <c r="B45" s="32" t="s">
        <v>288</v>
      </c>
      <c r="C45" s="32" t="s">
        <v>281</v>
      </c>
      <c r="D45" s="33">
        <v>0</v>
      </c>
      <c r="E45" s="33">
        <v>0</v>
      </c>
      <c r="F45" s="33">
        <v>0</v>
      </c>
      <c r="G45" s="33">
        <v>0</v>
      </c>
      <c r="H45" s="33">
        <v>0</v>
      </c>
      <c r="I45" s="340">
        <v>0</v>
      </c>
      <c r="J45" s="340">
        <v>0</v>
      </c>
      <c r="K45" s="49">
        <v>0</v>
      </c>
    </row>
    <row r="46" spans="1:11">
      <c r="A46" s="32" t="s">
        <v>721</v>
      </c>
      <c r="B46" s="32" t="s">
        <v>328</v>
      </c>
      <c r="C46" s="32" t="s">
        <v>31</v>
      </c>
      <c r="D46" s="33">
        <v>0</v>
      </c>
      <c r="E46" s="33">
        <v>0</v>
      </c>
      <c r="F46" s="33">
        <v>0</v>
      </c>
      <c r="G46" s="33">
        <v>0</v>
      </c>
      <c r="H46" s="33">
        <v>0</v>
      </c>
      <c r="I46" s="340">
        <v>0</v>
      </c>
      <c r="J46" s="340">
        <v>0</v>
      </c>
      <c r="K46" s="49">
        <v>0</v>
      </c>
    </row>
    <row r="47" spans="1:11">
      <c r="A47" s="32" t="s">
        <v>721</v>
      </c>
      <c r="B47" s="32" t="s">
        <v>328</v>
      </c>
      <c r="C47" s="32" t="s">
        <v>32</v>
      </c>
      <c r="D47" s="33">
        <v>0</v>
      </c>
      <c r="E47" s="33">
        <v>2</v>
      </c>
      <c r="F47" s="33">
        <v>4</v>
      </c>
      <c r="G47" s="33">
        <v>0</v>
      </c>
      <c r="H47" s="33">
        <v>6</v>
      </c>
      <c r="I47" s="340">
        <v>0</v>
      </c>
      <c r="J47" s="340">
        <v>1190.43</v>
      </c>
      <c r="K47" s="49">
        <v>198.41</v>
      </c>
    </row>
    <row r="48" spans="1:11">
      <c r="A48" s="32" t="s">
        <v>721</v>
      </c>
      <c r="B48" s="32" t="s">
        <v>328</v>
      </c>
      <c r="C48" s="32" t="s">
        <v>34</v>
      </c>
      <c r="D48" s="33">
        <v>4</v>
      </c>
      <c r="E48" s="33">
        <v>1</v>
      </c>
      <c r="F48" s="33">
        <v>9</v>
      </c>
      <c r="G48" s="33">
        <v>0</v>
      </c>
      <c r="H48" s="33">
        <v>14</v>
      </c>
      <c r="I48" s="340">
        <v>3668.86</v>
      </c>
      <c r="J48" s="340">
        <v>3864.66</v>
      </c>
      <c r="K48" s="49">
        <v>276.05</v>
      </c>
    </row>
    <row r="49" spans="1:11">
      <c r="A49" s="32" t="s">
        <v>721</v>
      </c>
      <c r="B49" s="32" t="s">
        <v>328</v>
      </c>
      <c r="C49" s="32" t="s">
        <v>35</v>
      </c>
      <c r="D49" s="33">
        <v>94</v>
      </c>
      <c r="E49" s="33">
        <v>1</v>
      </c>
      <c r="F49" s="33">
        <v>8</v>
      </c>
      <c r="G49" s="33">
        <v>0</v>
      </c>
      <c r="H49" s="33">
        <v>103</v>
      </c>
      <c r="I49" s="340">
        <v>19695.169999999998</v>
      </c>
      <c r="J49" s="340">
        <v>28006.66</v>
      </c>
      <c r="K49" s="49">
        <v>271.91000000000003</v>
      </c>
    </row>
    <row r="50" spans="1:11">
      <c r="A50" s="32" t="s">
        <v>721</v>
      </c>
      <c r="B50" s="32" t="s">
        <v>328</v>
      </c>
      <c r="C50" s="32" t="s">
        <v>36</v>
      </c>
      <c r="D50" s="33">
        <v>157</v>
      </c>
      <c r="E50" s="33">
        <v>4</v>
      </c>
      <c r="F50" s="33">
        <v>9</v>
      </c>
      <c r="G50" s="33">
        <v>0</v>
      </c>
      <c r="H50" s="33">
        <v>170</v>
      </c>
      <c r="I50" s="340">
        <v>35729.660000000003</v>
      </c>
      <c r="J50" s="340">
        <v>41637.040000000001</v>
      </c>
      <c r="K50" s="49">
        <v>244.92</v>
      </c>
    </row>
    <row r="51" spans="1:11">
      <c r="A51" s="32" t="s">
        <v>721</v>
      </c>
      <c r="B51" s="32" t="s">
        <v>328</v>
      </c>
      <c r="C51" s="32" t="s">
        <v>37</v>
      </c>
      <c r="D51" s="33">
        <v>180</v>
      </c>
      <c r="E51" s="33">
        <v>2</v>
      </c>
      <c r="F51" s="33">
        <v>4</v>
      </c>
      <c r="G51" s="33">
        <v>0</v>
      </c>
      <c r="H51" s="33">
        <v>186</v>
      </c>
      <c r="I51" s="340">
        <v>65061.67</v>
      </c>
      <c r="J51" s="340">
        <v>45836.35</v>
      </c>
      <c r="K51" s="49">
        <v>246.43</v>
      </c>
    </row>
    <row r="52" spans="1:11">
      <c r="A52" s="32" t="s">
        <v>721</v>
      </c>
      <c r="B52" s="32" t="s">
        <v>328</v>
      </c>
      <c r="C52" s="32" t="s">
        <v>38</v>
      </c>
      <c r="D52" s="33">
        <v>49</v>
      </c>
      <c r="E52" s="33">
        <v>1</v>
      </c>
      <c r="F52" s="33">
        <v>0</v>
      </c>
      <c r="G52" s="33">
        <v>0</v>
      </c>
      <c r="H52" s="33">
        <v>50</v>
      </c>
      <c r="I52" s="340">
        <v>8141.03</v>
      </c>
      <c r="J52" s="340">
        <v>12651.56</v>
      </c>
      <c r="K52" s="49">
        <v>253.03</v>
      </c>
    </row>
    <row r="53" spans="1:11">
      <c r="A53" s="32" t="s">
        <v>721</v>
      </c>
      <c r="B53" s="32" t="s">
        <v>328</v>
      </c>
      <c r="C53" s="32" t="s">
        <v>39</v>
      </c>
      <c r="D53" s="33">
        <v>5</v>
      </c>
      <c r="E53" s="33">
        <v>3</v>
      </c>
      <c r="F53" s="33">
        <v>0</v>
      </c>
      <c r="G53" s="33">
        <v>0</v>
      </c>
      <c r="H53" s="33">
        <v>8</v>
      </c>
      <c r="I53" s="340">
        <v>631.04</v>
      </c>
      <c r="J53" s="340">
        <v>1599.71</v>
      </c>
      <c r="K53" s="49">
        <v>199.96</v>
      </c>
    </row>
    <row r="54" spans="1:11">
      <c r="A54" s="32" t="s">
        <v>721</v>
      </c>
      <c r="B54" s="32" t="s">
        <v>328</v>
      </c>
      <c r="C54" s="32" t="s">
        <v>40</v>
      </c>
      <c r="D54" s="33">
        <v>1</v>
      </c>
      <c r="E54" s="33">
        <v>2</v>
      </c>
      <c r="F54" s="33">
        <v>0</v>
      </c>
      <c r="G54" s="33">
        <v>0</v>
      </c>
      <c r="H54" s="33">
        <v>3</v>
      </c>
      <c r="I54" s="340">
        <v>58.5</v>
      </c>
      <c r="J54" s="340">
        <v>507.23</v>
      </c>
      <c r="K54" s="49">
        <v>169.08</v>
      </c>
    </row>
    <row r="55" spans="1:11">
      <c r="A55" s="32" t="s">
        <v>721</v>
      </c>
      <c r="B55" s="32" t="s">
        <v>328</v>
      </c>
      <c r="C55" s="32" t="s">
        <v>48</v>
      </c>
      <c r="D55" s="33">
        <v>0</v>
      </c>
      <c r="E55" s="33">
        <v>1</v>
      </c>
      <c r="F55" s="33">
        <v>0</v>
      </c>
      <c r="G55" s="33">
        <v>0</v>
      </c>
      <c r="H55" s="33">
        <v>1</v>
      </c>
      <c r="I55" s="340">
        <v>0</v>
      </c>
      <c r="J55" s="340">
        <v>278.91000000000003</v>
      </c>
      <c r="K55" s="49">
        <v>278.91000000000003</v>
      </c>
    </row>
    <row r="56" spans="1:11">
      <c r="A56" s="32" t="s">
        <v>721</v>
      </c>
      <c r="B56" s="32" t="s">
        <v>328</v>
      </c>
      <c r="C56" s="32" t="s">
        <v>49</v>
      </c>
      <c r="D56" s="33">
        <v>0</v>
      </c>
      <c r="E56" s="33">
        <v>0</v>
      </c>
      <c r="F56" s="33">
        <v>0</v>
      </c>
      <c r="G56" s="33">
        <v>0</v>
      </c>
      <c r="H56" s="33">
        <v>0</v>
      </c>
      <c r="I56" s="340">
        <v>0</v>
      </c>
      <c r="J56" s="340">
        <v>0</v>
      </c>
      <c r="K56" s="49">
        <v>0</v>
      </c>
    </row>
    <row r="57" spans="1:11">
      <c r="A57" s="32" t="s">
        <v>721</v>
      </c>
      <c r="B57" s="32" t="s">
        <v>328</v>
      </c>
      <c r="C57" s="32" t="s">
        <v>50</v>
      </c>
      <c r="D57" s="33">
        <v>0</v>
      </c>
      <c r="E57" s="33">
        <v>0</v>
      </c>
      <c r="F57" s="33">
        <v>0</v>
      </c>
      <c r="G57" s="33">
        <v>0</v>
      </c>
      <c r="H57" s="33">
        <v>0</v>
      </c>
      <c r="I57" s="340">
        <v>0</v>
      </c>
      <c r="J57" s="340">
        <v>0</v>
      </c>
      <c r="K57" s="49">
        <v>0</v>
      </c>
    </row>
    <row r="58" spans="1:11">
      <c r="A58" s="32" t="s">
        <v>721</v>
      </c>
      <c r="B58" s="32" t="s">
        <v>328</v>
      </c>
      <c r="C58" s="32" t="s">
        <v>243</v>
      </c>
      <c r="D58" s="33">
        <v>0</v>
      </c>
      <c r="E58" s="33">
        <v>0</v>
      </c>
      <c r="F58" s="33">
        <v>0</v>
      </c>
      <c r="G58" s="33">
        <v>0</v>
      </c>
      <c r="H58" s="33">
        <v>0</v>
      </c>
      <c r="I58" s="340">
        <v>0</v>
      </c>
      <c r="J58" s="340">
        <v>0</v>
      </c>
      <c r="K58" s="49">
        <v>0</v>
      </c>
    </row>
    <row r="59" spans="1:11">
      <c r="A59" s="32" t="s">
        <v>721</v>
      </c>
      <c r="B59" s="32" t="s">
        <v>328</v>
      </c>
      <c r="C59" s="32" t="s">
        <v>281</v>
      </c>
      <c r="D59" s="33">
        <v>490</v>
      </c>
      <c r="E59" s="33">
        <v>17</v>
      </c>
      <c r="F59" s="33">
        <v>34</v>
      </c>
      <c r="G59" s="33">
        <v>0</v>
      </c>
      <c r="H59" s="33">
        <v>541</v>
      </c>
      <c r="I59" s="340">
        <v>132985.93</v>
      </c>
      <c r="J59" s="340">
        <v>135572.54999999999</v>
      </c>
      <c r="K59" s="49">
        <v>250.6</v>
      </c>
    </row>
    <row r="60" spans="1:11">
      <c r="A60" s="32" t="s">
        <v>704</v>
      </c>
      <c r="B60" s="32" t="s">
        <v>236</v>
      </c>
      <c r="C60" s="32" t="s">
        <v>31</v>
      </c>
      <c r="D60" s="33">
        <v>0</v>
      </c>
      <c r="E60" s="33">
        <v>0</v>
      </c>
      <c r="F60" s="33">
        <v>0</v>
      </c>
      <c r="G60" s="33">
        <v>0</v>
      </c>
      <c r="H60" s="33">
        <v>0</v>
      </c>
      <c r="I60" s="340">
        <v>0</v>
      </c>
      <c r="J60" s="340">
        <v>0</v>
      </c>
      <c r="K60" s="49">
        <v>0</v>
      </c>
    </row>
    <row r="61" spans="1:11">
      <c r="A61" s="32" t="s">
        <v>704</v>
      </c>
      <c r="B61" s="32" t="s">
        <v>236</v>
      </c>
      <c r="C61" s="32" t="s">
        <v>32</v>
      </c>
      <c r="D61" s="33">
        <v>0</v>
      </c>
      <c r="E61" s="33">
        <v>0</v>
      </c>
      <c r="F61" s="33">
        <v>0</v>
      </c>
      <c r="G61" s="33">
        <v>0</v>
      </c>
      <c r="H61" s="33">
        <v>0</v>
      </c>
      <c r="I61" s="340">
        <v>0</v>
      </c>
      <c r="J61" s="340">
        <v>0</v>
      </c>
      <c r="K61" s="49">
        <v>0</v>
      </c>
    </row>
    <row r="62" spans="1:11">
      <c r="A62" s="32" t="s">
        <v>704</v>
      </c>
      <c r="B62" s="32" t="s">
        <v>236</v>
      </c>
      <c r="C62" s="32" t="s">
        <v>34</v>
      </c>
      <c r="D62" s="33">
        <v>0</v>
      </c>
      <c r="E62" s="33">
        <v>0</v>
      </c>
      <c r="F62" s="33">
        <v>0</v>
      </c>
      <c r="G62" s="33">
        <v>0</v>
      </c>
      <c r="H62" s="33">
        <v>0</v>
      </c>
      <c r="I62" s="340">
        <v>0</v>
      </c>
      <c r="J62" s="340">
        <v>0</v>
      </c>
      <c r="K62" s="49">
        <v>0</v>
      </c>
    </row>
    <row r="63" spans="1:11">
      <c r="A63" s="32" t="s">
        <v>704</v>
      </c>
      <c r="B63" s="32" t="s">
        <v>236</v>
      </c>
      <c r="C63" s="32" t="s">
        <v>35</v>
      </c>
      <c r="D63" s="33">
        <v>0</v>
      </c>
      <c r="E63" s="33">
        <v>0</v>
      </c>
      <c r="F63" s="33">
        <v>0</v>
      </c>
      <c r="G63" s="33">
        <v>0</v>
      </c>
      <c r="H63" s="33">
        <v>0</v>
      </c>
      <c r="I63" s="340">
        <v>0</v>
      </c>
      <c r="J63" s="340">
        <v>0</v>
      </c>
      <c r="K63" s="49">
        <v>0</v>
      </c>
    </row>
    <row r="64" spans="1:11">
      <c r="A64" s="32" t="s">
        <v>704</v>
      </c>
      <c r="B64" s="32" t="s">
        <v>236</v>
      </c>
      <c r="C64" s="32" t="s">
        <v>36</v>
      </c>
      <c r="D64" s="33">
        <v>0</v>
      </c>
      <c r="E64" s="33">
        <v>0</v>
      </c>
      <c r="F64" s="33">
        <v>0</v>
      </c>
      <c r="G64" s="33">
        <v>0</v>
      </c>
      <c r="H64" s="33">
        <v>0</v>
      </c>
      <c r="I64" s="340">
        <v>0</v>
      </c>
      <c r="J64" s="340">
        <v>0</v>
      </c>
      <c r="K64" s="49">
        <v>0</v>
      </c>
    </row>
    <row r="65" spans="1:11">
      <c r="A65" s="32" t="s">
        <v>704</v>
      </c>
      <c r="B65" s="32" t="s">
        <v>236</v>
      </c>
      <c r="C65" s="32" t="s">
        <v>37</v>
      </c>
      <c r="D65" s="33">
        <v>0</v>
      </c>
      <c r="E65" s="33">
        <v>0</v>
      </c>
      <c r="F65" s="33">
        <v>0</v>
      </c>
      <c r="G65" s="33">
        <v>0</v>
      </c>
      <c r="H65" s="33">
        <v>0</v>
      </c>
      <c r="I65" s="340">
        <v>0</v>
      </c>
      <c r="J65" s="340">
        <v>0</v>
      </c>
      <c r="K65" s="49">
        <v>0</v>
      </c>
    </row>
    <row r="66" spans="1:11">
      <c r="A66" s="32" t="s">
        <v>704</v>
      </c>
      <c r="B66" s="32" t="s">
        <v>236</v>
      </c>
      <c r="C66" s="32" t="s">
        <v>38</v>
      </c>
      <c r="D66" s="33">
        <v>0</v>
      </c>
      <c r="E66" s="33">
        <v>0</v>
      </c>
      <c r="F66" s="33">
        <v>0</v>
      </c>
      <c r="G66" s="33">
        <v>0</v>
      </c>
      <c r="H66" s="33">
        <v>0</v>
      </c>
      <c r="I66" s="340">
        <v>0</v>
      </c>
      <c r="J66" s="340">
        <v>0</v>
      </c>
      <c r="K66" s="49">
        <v>0</v>
      </c>
    </row>
    <row r="67" spans="1:11">
      <c r="A67" s="32" t="s">
        <v>704</v>
      </c>
      <c r="B67" s="32" t="s">
        <v>236</v>
      </c>
      <c r="C67" s="32" t="s">
        <v>39</v>
      </c>
      <c r="D67" s="33">
        <v>0</v>
      </c>
      <c r="E67" s="33">
        <v>0</v>
      </c>
      <c r="F67" s="33">
        <v>0</v>
      </c>
      <c r="G67" s="33">
        <v>0</v>
      </c>
      <c r="H67" s="33">
        <v>0</v>
      </c>
      <c r="I67" s="340">
        <v>0</v>
      </c>
      <c r="J67" s="340">
        <v>0</v>
      </c>
      <c r="K67" s="49">
        <v>0</v>
      </c>
    </row>
    <row r="68" spans="1:11">
      <c r="A68" s="32" t="s">
        <v>704</v>
      </c>
      <c r="B68" s="32" t="s">
        <v>236</v>
      </c>
      <c r="C68" s="32" t="s">
        <v>40</v>
      </c>
      <c r="D68" s="33">
        <v>0</v>
      </c>
      <c r="E68" s="33">
        <v>0</v>
      </c>
      <c r="F68" s="33">
        <v>0</v>
      </c>
      <c r="G68" s="33">
        <v>0</v>
      </c>
      <c r="H68" s="33">
        <v>0</v>
      </c>
      <c r="I68" s="340">
        <v>0</v>
      </c>
      <c r="J68" s="340">
        <v>0</v>
      </c>
      <c r="K68" s="49">
        <v>0</v>
      </c>
    </row>
    <row r="69" spans="1:11">
      <c r="A69" s="32" t="s">
        <v>704</v>
      </c>
      <c r="B69" s="32" t="s">
        <v>236</v>
      </c>
      <c r="C69" s="32" t="s">
        <v>48</v>
      </c>
      <c r="D69" s="33">
        <v>0</v>
      </c>
      <c r="E69" s="33">
        <v>0</v>
      </c>
      <c r="F69" s="33">
        <v>0</v>
      </c>
      <c r="G69" s="33">
        <v>0</v>
      </c>
      <c r="H69" s="33">
        <v>0</v>
      </c>
      <c r="I69" s="340">
        <v>0</v>
      </c>
      <c r="J69" s="340">
        <v>0</v>
      </c>
      <c r="K69" s="49">
        <v>0</v>
      </c>
    </row>
    <row r="70" spans="1:11">
      <c r="A70" s="32" t="s">
        <v>704</v>
      </c>
      <c r="B70" s="32" t="s">
        <v>236</v>
      </c>
      <c r="C70" s="32" t="s">
        <v>49</v>
      </c>
      <c r="D70" s="33">
        <v>0</v>
      </c>
      <c r="E70" s="33">
        <v>0</v>
      </c>
      <c r="F70" s="33">
        <v>0</v>
      </c>
      <c r="G70" s="33">
        <v>0</v>
      </c>
      <c r="H70" s="33">
        <v>0</v>
      </c>
      <c r="I70" s="340">
        <v>0</v>
      </c>
      <c r="J70" s="340">
        <v>0</v>
      </c>
      <c r="K70" s="49">
        <v>0</v>
      </c>
    </row>
    <row r="71" spans="1:11">
      <c r="A71" s="32" t="s">
        <v>704</v>
      </c>
      <c r="B71" s="32" t="s">
        <v>236</v>
      </c>
      <c r="C71" s="32" t="s">
        <v>50</v>
      </c>
      <c r="D71" s="33">
        <v>0</v>
      </c>
      <c r="E71" s="33">
        <v>0</v>
      </c>
      <c r="F71" s="33">
        <v>0</v>
      </c>
      <c r="G71" s="33">
        <v>0</v>
      </c>
      <c r="H71" s="33">
        <v>0</v>
      </c>
      <c r="I71" s="340">
        <v>0</v>
      </c>
      <c r="J71" s="340">
        <v>0</v>
      </c>
      <c r="K71" s="49">
        <v>0</v>
      </c>
    </row>
    <row r="72" spans="1:11">
      <c r="A72" s="32" t="s">
        <v>704</v>
      </c>
      <c r="B72" s="32" t="s">
        <v>236</v>
      </c>
      <c r="C72" s="32" t="s">
        <v>243</v>
      </c>
      <c r="D72" s="33">
        <v>0</v>
      </c>
      <c r="E72" s="33">
        <v>0</v>
      </c>
      <c r="F72" s="33">
        <v>0</v>
      </c>
      <c r="G72" s="33">
        <v>0</v>
      </c>
      <c r="H72" s="33">
        <v>0</v>
      </c>
      <c r="I72" s="340">
        <v>0</v>
      </c>
      <c r="J72" s="340">
        <v>0</v>
      </c>
      <c r="K72" s="49">
        <v>0</v>
      </c>
    </row>
    <row r="73" spans="1:11">
      <c r="A73" s="32" t="s">
        <v>704</v>
      </c>
      <c r="B73" s="32" t="s">
        <v>236</v>
      </c>
      <c r="C73" s="32" t="s">
        <v>281</v>
      </c>
      <c r="D73" s="33">
        <v>0</v>
      </c>
      <c r="E73" s="33">
        <v>0</v>
      </c>
      <c r="F73" s="33">
        <v>0</v>
      </c>
      <c r="G73" s="33">
        <v>0</v>
      </c>
      <c r="H73" s="33">
        <v>0</v>
      </c>
      <c r="I73" s="340">
        <v>0</v>
      </c>
      <c r="J73" s="340">
        <v>0</v>
      </c>
      <c r="K73" s="49">
        <v>0</v>
      </c>
    </row>
    <row r="74" spans="1:11">
      <c r="A74" s="32" t="s">
        <v>701</v>
      </c>
      <c r="B74" s="32" t="s">
        <v>237</v>
      </c>
      <c r="C74" s="32" t="s">
        <v>31</v>
      </c>
      <c r="D74" s="33">
        <v>0</v>
      </c>
      <c r="E74" s="33">
        <v>0</v>
      </c>
      <c r="F74" s="33">
        <v>0</v>
      </c>
      <c r="G74" s="33">
        <v>0</v>
      </c>
      <c r="H74" s="33">
        <v>0</v>
      </c>
      <c r="I74" s="340">
        <v>0</v>
      </c>
      <c r="J74" s="340">
        <v>0</v>
      </c>
      <c r="K74" s="49">
        <v>0</v>
      </c>
    </row>
    <row r="75" spans="1:11">
      <c r="A75" s="32" t="s">
        <v>701</v>
      </c>
      <c r="B75" s="32" t="s">
        <v>237</v>
      </c>
      <c r="C75" s="32" t="s">
        <v>32</v>
      </c>
      <c r="D75" s="33">
        <v>0</v>
      </c>
      <c r="E75" s="33">
        <v>0</v>
      </c>
      <c r="F75" s="33">
        <v>0</v>
      </c>
      <c r="G75" s="33">
        <v>0</v>
      </c>
      <c r="H75" s="33">
        <v>0</v>
      </c>
      <c r="I75" s="340">
        <v>0</v>
      </c>
      <c r="J75" s="340">
        <v>0</v>
      </c>
      <c r="K75" s="49">
        <v>0</v>
      </c>
    </row>
    <row r="76" spans="1:11">
      <c r="A76" s="32" t="s">
        <v>701</v>
      </c>
      <c r="B76" s="32" t="s">
        <v>237</v>
      </c>
      <c r="C76" s="32" t="s">
        <v>34</v>
      </c>
      <c r="D76" s="33">
        <v>0</v>
      </c>
      <c r="E76" s="33">
        <v>0</v>
      </c>
      <c r="F76" s="33">
        <v>0</v>
      </c>
      <c r="G76" s="33">
        <v>0</v>
      </c>
      <c r="H76" s="33">
        <v>0</v>
      </c>
      <c r="I76" s="340">
        <v>0</v>
      </c>
      <c r="J76" s="340">
        <v>0</v>
      </c>
      <c r="K76" s="49">
        <v>0</v>
      </c>
    </row>
    <row r="77" spans="1:11">
      <c r="A77" s="32" t="s">
        <v>701</v>
      </c>
      <c r="B77" s="32" t="s">
        <v>237</v>
      </c>
      <c r="C77" s="32" t="s">
        <v>35</v>
      </c>
      <c r="D77" s="33">
        <v>0</v>
      </c>
      <c r="E77" s="33">
        <v>0</v>
      </c>
      <c r="F77" s="33">
        <v>0</v>
      </c>
      <c r="G77" s="33">
        <v>0</v>
      </c>
      <c r="H77" s="33">
        <v>0</v>
      </c>
      <c r="I77" s="340">
        <v>0</v>
      </c>
      <c r="J77" s="340">
        <v>0</v>
      </c>
      <c r="K77" s="49">
        <v>0</v>
      </c>
    </row>
    <row r="78" spans="1:11">
      <c r="A78" s="32" t="s">
        <v>701</v>
      </c>
      <c r="B78" s="32" t="s">
        <v>237</v>
      </c>
      <c r="C78" s="32" t="s">
        <v>36</v>
      </c>
      <c r="D78" s="33">
        <v>0</v>
      </c>
      <c r="E78" s="33">
        <v>0</v>
      </c>
      <c r="F78" s="33">
        <v>0</v>
      </c>
      <c r="G78" s="33">
        <v>0</v>
      </c>
      <c r="H78" s="33">
        <v>0</v>
      </c>
      <c r="I78" s="340">
        <v>0</v>
      </c>
      <c r="J78" s="340">
        <v>0</v>
      </c>
      <c r="K78" s="49">
        <v>0</v>
      </c>
    </row>
    <row r="79" spans="1:11">
      <c r="A79" s="32" t="s">
        <v>701</v>
      </c>
      <c r="B79" s="32" t="s">
        <v>237</v>
      </c>
      <c r="C79" s="32" t="s">
        <v>37</v>
      </c>
      <c r="D79" s="33">
        <v>0</v>
      </c>
      <c r="E79" s="33">
        <v>0</v>
      </c>
      <c r="F79" s="33">
        <v>0</v>
      </c>
      <c r="G79" s="33">
        <v>0</v>
      </c>
      <c r="H79" s="33">
        <v>0</v>
      </c>
      <c r="I79" s="340">
        <v>0</v>
      </c>
      <c r="J79" s="340">
        <v>0</v>
      </c>
      <c r="K79" s="49">
        <v>0</v>
      </c>
    </row>
    <row r="80" spans="1:11">
      <c r="A80" s="32" t="s">
        <v>701</v>
      </c>
      <c r="B80" s="32" t="s">
        <v>237</v>
      </c>
      <c r="C80" s="32" t="s">
        <v>38</v>
      </c>
      <c r="D80" s="33">
        <v>0</v>
      </c>
      <c r="E80" s="33">
        <v>0</v>
      </c>
      <c r="F80" s="33">
        <v>0</v>
      </c>
      <c r="G80" s="33">
        <v>0</v>
      </c>
      <c r="H80" s="33">
        <v>0</v>
      </c>
      <c r="I80" s="340">
        <v>0</v>
      </c>
      <c r="J80" s="340">
        <v>0</v>
      </c>
      <c r="K80" s="49">
        <v>0</v>
      </c>
    </row>
    <row r="81" spans="1:11">
      <c r="A81" s="32" t="s">
        <v>701</v>
      </c>
      <c r="B81" s="32" t="s">
        <v>237</v>
      </c>
      <c r="C81" s="32" t="s">
        <v>39</v>
      </c>
      <c r="D81" s="33">
        <v>0</v>
      </c>
      <c r="E81" s="33">
        <v>0</v>
      </c>
      <c r="F81" s="33">
        <v>0</v>
      </c>
      <c r="G81" s="33">
        <v>0</v>
      </c>
      <c r="H81" s="33">
        <v>0</v>
      </c>
      <c r="I81" s="340">
        <v>0</v>
      </c>
      <c r="J81" s="340">
        <v>0</v>
      </c>
      <c r="K81" s="49">
        <v>0</v>
      </c>
    </row>
    <row r="82" spans="1:11">
      <c r="A82" s="32" t="s">
        <v>701</v>
      </c>
      <c r="B82" s="32" t="s">
        <v>237</v>
      </c>
      <c r="C82" s="32" t="s">
        <v>40</v>
      </c>
      <c r="D82" s="33">
        <v>0</v>
      </c>
      <c r="E82" s="33">
        <v>0</v>
      </c>
      <c r="F82" s="33">
        <v>0</v>
      </c>
      <c r="G82" s="33">
        <v>0</v>
      </c>
      <c r="H82" s="33">
        <v>0</v>
      </c>
      <c r="I82" s="340">
        <v>0</v>
      </c>
      <c r="J82" s="340">
        <v>0</v>
      </c>
      <c r="K82" s="49">
        <v>0</v>
      </c>
    </row>
    <row r="83" spans="1:11">
      <c r="A83" s="32" t="s">
        <v>701</v>
      </c>
      <c r="B83" s="32" t="s">
        <v>237</v>
      </c>
      <c r="C83" s="32" t="s">
        <v>48</v>
      </c>
      <c r="D83" s="33">
        <v>0</v>
      </c>
      <c r="E83" s="33">
        <v>0</v>
      </c>
      <c r="F83" s="33">
        <v>0</v>
      </c>
      <c r="G83" s="33">
        <v>0</v>
      </c>
      <c r="H83" s="33">
        <v>0</v>
      </c>
      <c r="I83" s="340">
        <v>0</v>
      </c>
      <c r="J83" s="340">
        <v>0</v>
      </c>
      <c r="K83" s="49">
        <v>0</v>
      </c>
    </row>
    <row r="84" spans="1:11">
      <c r="A84" s="32" t="s">
        <v>701</v>
      </c>
      <c r="B84" s="32" t="s">
        <v>237</v>
      </c>
      <c r="C84" s="32" t="s">
        <v>49</v>
      </c>
      <c r="D84" s="33">
        <v>0</v>
      </c>
      <c r="E84" s="33">
        <v>0</v>
      </c>
      <c r="F84" s="33">
        <v>0</v>
      </c>
      <c r="G84" s="33">
        <v>0</v>
      </c>
      <c r="H84" s="33">
        <v>0</v>
      </c>
      <c r="I84" s="340">
        <v>0</v>
      </c>
      <c r="J84" s="340">
        <v>0</v>
      </c>
      <c r="K84" s="49">
        <v>0</v>
      </c>
    </row>
    <row r="85" spans="1:11">
      <c r="A85" s="32" t="s">
        <v>701</v>
      </c>
      <c r="B85" s="32" t="s">
        <v>237</v>
      </c>
      <c r="C85" s="32" t="s">
        <v>50</v>
      </c>
      <c r="D85" s="33">
        <v>0</v>
      </c>
      <c r="E85" s="33">
        <v>0</v>
      </c>
      <c r="F85" s="33">
        <v>0</v>
      </c>
      <c r="G85" s="33">
        <v>0</v>
      </c>
      <c r="H85" s="33">
        <v>0</v>
      </c>
      <c r="I85" s="340">
        <v>0</v>
      </c>
      <c r="J85" s="340">
        <v>0</v>
      </c>
      <c r="K85" s="49">
        <v>0</v>
      </c>
    </row>
    <row r="86" spans="1:11">
      <c r="A86" s="32" t="s">
        <v>701</v>
      </c>
      <c r="B86" s="32" t="s">
        <v>237</v>
      </c>
      <c r="C86" s="32" t="s">
        <v>243</v>
      </c>
      <c r="D86" s="33">
        <v>0</v>
      </c>
      <c r="E86" s="33">
        <v>0</v>
      </c>
      <c r="F86" s="33">
        <v>0</v>
      </c>
      <c r="G86" s="33">
        <v>0</v>
      </c>
      <c r="H86" s="33">
        <v>0</v>
      </c>
      <c r="I86" s="340">
        <v>0</v>
      </c>
      <c r="J86" s="340">
        <v>0</v>
      </c>
      <c r="K86" s="49">
        <v>0</v>
      </c>
    </row>
    <row r="87" spans="1:11">
      <c r="A87" s="32" t="s">
        <v>701</v>
      </c>
      <c r="B87" s="32" t="s">
        <v>237</v>
      </c>
      <c r="C87" s="32" t="s">
        <v>281</v>
      </c>
      <c r="D87" s="33">
        <v>0</v>
      </c>
      <c r="E87" s="33">
        <v>0</v>
      </c>
      <c r="F87" s="33">
        <v>0</v>
      </c>
      <c r="G87" s="33">
        <v>0</v>
      </c>
      <c r="H87" s="33">
        <v>0</v>
      </c>
      <c r="I87" s="340">
        <v>0</v>
      </c>
      <c r="J87" s="340">
        <v>0</v>
      </c>
      <c r="K87" s="49">
        <v>0</v>
      </c>
    </row>
  </sheetData>
  <autoFilter ref="A3:K87"/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theme="0"/>
  </sheetPr>
  <dimension ref="A1:E12"/>
  <sheetViews>
    <sheetView workbookViewId="0">
      <selection activeCell="C16" sqref="C16"/>
    </sheetView>
  </sheetViews>
  <sheetFormatPr defaultRowHeight="15"/>
  <cols>
    <col min="1" max="1" width="14.42578125" style="116" customWidth="1"/>
    <col min="2" max="2" width="24.85546875" style="116" customWidth="1"/>
    <col min="3" max="3" width="22.140625" style="116" customWidth="1"/>
    <col min="4" max="4" width="13.42578125" style="116" customWidth="1"/>
    <col min="5" max="5" width="11.5703125" style="116" bestFit="1" customWidth="1"/>
    <col min="6" max="16384" width="9.140625" style="116"/>
  </cols>
  <sheetData>
    <row r="1" spans="1:5" ht="18.75">
      <c r="A1" s="490" t="s">
        <v>817</v>
      </c>
      <c r="B1" s="490"/>
      <c r="C1" s="490"/>
      <c r="D1" s="490"/>
      <c r="E1" s="490"/>
    </row>
    <row r="2" spans="1:5" ht="16.5" thickBot="1">
      <c r="A2" s="364"/>
      <c r="B2" s="364"/>
      <c r="C2" s="364"/>
      <c r="D2" s="364"/>
    </row>
    <row r="3" spans="1:5" ht="16.5" thickBot="1">
      <c r="A3" s="363" t="s">
        <v>759</v>
      </c>
      <c r="B3" s="362" t="s">
        <v>758</v>
      </c>
      <c r="C3" s="361" t="s">
        <v>757</v>
      </c>
      <c r="D3" s="360" t="s">
        <v>756</v>
      </c>
      <c r="E3" s="360" t="s">
        <v>253</v>
      </c>
    </row>
    <row r="4" spans="1:5">
      <c r="A4" s="359" t="s">
        <v>755</v>
      </c>
      <c r="B4" s="358">
        <v>208418</v>
      </c>
      <c r="C4" s="356">
        <v>2381201.15</v>
      </c>
      <c r="D4" s="357">
        <v>11.43</v>
      </c>
      <c r="E4" s="356">
        <v>12</v>
      </c>
    </row>
    <row r="5" spans="1:5">
      <c r="A5" s="355" t="s">
        <v>754</v>
      </c>
      <c r="B5" s="354">
        <v>0</v>
      </c>
      <c r="C5" s="353" t="s">
        <v>252</v>
      </c>
      <c r="D5" s="352" t="s">
        <v>252</v>
      </c>
      <c r="E5" s="352" t="s">
        <v>252</v>
      </c>
    </row>
    <row r="6" spans="1:5">
      <c r="A6" s="355" t="s">
        <v>753</v>
      </c>
      <c r="B6" s="354">
        <v>0</v>
      </c>
      <c r="C6" s="353" t="s">
        <v>252</v>
      </c>
      <c r="D6" s="352" t="s">
        <v>252</v>
      </c>
      <c r="E6" s="352" t="s">
        <v>252</v>
      </c>
    </row>
    <row r="7" spans="1:5">
      <c r="A7" s="355" t="s">
        <v>752</v>
      </c>
      <c r="B7" s="354">
        <v>0</v>
      </c>
      <c r="C7" s="353" t="s">
        <v>252</v>
      </c>
      <c r="D7" s="352" t="s">
        <v>252</v>
      </c>
      <c r="E7" s="352" t="s">
        <v>252</v>
      </c>
    </row>
    <row r="8" spans="1:5">
      <c r="A8" s="355" t="s">
        <v>751</v>
      </c>
      <c r="B8" s="354">
        <v>0</v>
      </c>
      <c r="C8" s="353" t="s">
        <v>252</v>
      </c>
      <c r="D8" s="352" t="s">
        <v>252</v>
      </c>
      <c r="E8" s="352" t="s">
        <v>252</v>
      </c>
    </row>
    <row r="9" spans="1:5">
      <c r="A9" s="355" t="s">
        <v>750</v>
      </c>
      <c r="B9" s="354">
        <v>0</v>
      </c>
      <c r="C9" s="353" t="s">
        <v>252</v>
      </c>
      <c r="D9" s="352" t="s">
        <v>252</v>
      </c>
      <c r="E9" s="352" t="s">
        <v>252</v>
      </c>
    </row>
    <row r="10" spans="1:5">
      <c r="A10" s="355" t="s">
        <v>749</v>
      </c>
      <c r="B10" s="354">
        <v>0</v>
      </c>
      <c r="C10" s="353" t="s">
        <v>252</v>
      </c>
      <c r="D10" s="352" t="s">
        <v>252</v>
      </c>
      <c r="E10" s="352" t="s">
        <v>252</v>
      </c>
    </row>
    <row r="11" spans="1:5" ht="15.75" thickBot="1">
      <c r="A11" s="351" t="s">
        <v>748</v>
      </c>
      <c r="B11" s="350">
        <v>0</v>
      </c>
      <c r="C11" s="349" t="s">
        <v>252</v>
      </c>
      <c r="D11" s="348" t="s">
        <v>252</v>
      </c>
      <c r="E11" s="348" t="s">
        <v>252</v>
      </c>
    </row>
    <row r="12" spans="1:5" ht="16.5" thickBot="1">
      <c r="A12" s="347" t="s">
        <v>5</v>
      </c>
      <c r="B12" s="346">
        <f>SUM(B4:B11)</f>
        <v>208418</v>
      </c>
      <c r="C12" s="345">
        <f>SUM(C4:C11)</f>
        <v>2381201.15</v>
      </c>
      <c r="D12" s="344"/>
      <c r="E12" s="344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W63"/>
  <sheetViews>
    <sheetView topLeftCell="I1" workbookViewId="0">
      <selection activeCell="C50" sqref="C50"/>
    </sheetView>
  </sheetViews>
  <sheetFormatPr defaultRowHeight="15"/>
  <cols>
    <col min="1" max="1" width="6.140625" style="116" customWidth="1"/>
    <col min="2" max="2" width="16.28515625" style="116" customWidth="1"/>
    <col min="3" max="3" width="12.42578125" style="116" customWidth="1"/>
    <col min="4" max="4" width="19.42578125" style="116" customWidth="1"/>
    <col min="5" max="5" width="11.85546875" style="116" customWidth="1"/>
    <col min="6" max="6" width="10.7109375" style="116" customWidth="1"/>
    <col min="7" max="7" width="12.42578125" style="116" customWidth="1"/>
    <col min="8" max="8" width="19.5703125" style="116" customWidth="1"/>
    <col min="9" max="9" width="12.28515625" style="116" customWidth="1"/>
    <col min="10" max="10" width="13.85546875" style="116" customWidth="1"/>
    <col min="11" max="11" width="12" style="116" customWidth="1"/>
    <col min="12" max="12" width="16.85546875" style="116" customWidth="1"/>
    <col min="13" max="13" width="9.140625" style="116"/>
    <col min="14" max="14" width="11" style="116" customWidth="1"/>
    <col min="15" max="15" width="10.28515625" style="116" customWidth="1"/>
    <col min="16" max="16" width="15" style="116" customWidth="1"/>
    <col min="17" max="17" width="9.140625" style="116"/>
    <col min="18" max="18" width="11.28515625" style="116" customWidth="1"/>
    <col min="19" max="19" width="12" style="116" customWidth="1"/>
    <col min="20" max="20" width="19.5703125" style="116" customWidth="1"/>
    <col min="21" max="21" width="13.140625" style="116" customWidth="1"/>
    <col min="22" max="16384" width="9.140625" style="116"/>
  </cols>
  <sheetData>
    <row r="1" spans="1:23" ht="18.75">
      <c r="A1" s="447" t="s">
        <v>402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</row>
    <row r="2" spans="1:23">
      <c r="A2" s="456"/>
      <c r="B2" s="456"/>
      <c r="C2" s="456"/>
      <c r="D2" s="456"/>
      <c r="E2" s="456"/>
      <c r="F2" s="456"/>
      <c r="G2" s="456"/>
      <c r="H2" s="456"/>
      <c r="I2" s="456"/>
      <c r="J2" s="456"/>
      <c r="K2" s="456"/>
      <c r="L2" s="456"/>
      <c r="M2" s="456"/>
      <c r="N2" s="456"/>
      <c r="O2" s="456"/>
      <c r="P2" s="456"/>
      <c r="Q2" s="456"/>
      <c r="R2" s="456"/>
      <c r="S2" s="456"/>
      <c r="T2" s="456"/>
      <c r="U2" s="456"/>
      <c r="V2" s="456"/>
      <c r="W2" s="456"/>
    </row>
    <row r="3" spans="1:23" ht="15.75">
      <c r="A3" s="457" t="s">
        <v>424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457"/>
      <c r="O3" s="457"/>
      <c r="P3" s="457"/>
      <c r="Q3" s="457"/>
      <c r="R3" s="457"/>
      <c r="S3" s="457"/>
      <c r="T3" s="457"/>
      <c r="U3" s="457"/>
      <c r="V3" s="457"/>
      <c r="W3" s="457"/>
    </row>
    <row r="4" spans="1:23" ht="15.75" thickBot="1">
      <c r="C4" s="13"/>
      <c r="D4" s="3"/>
      <c r="E4" s="3"/>
      <c r="F4" s="115"/>
      <c r="G4" s="3"/>
      <c r="H4" s="3"/>
      <c r="I4" s="3"/>
      <c r="J4" s="115"/>
      <c r="K4" s="3"/>
      <c r="L4" s="3"/>
      <c r="M4" s="3"/>
      <c r="N4" s="115"/>
      <c r="O4" s="3"/>
      <c r="P4" s="3"/>
      <c r="Q4" s="3"/>
      <c r="R4" s="115"/>
      <c r="S4" s="3"/>
      <c r="T4" s="3"/>
      <c r="U4" s="3"/>
    </row>
    <row r="5" spans="1:23" ht="15.75">
      <c r="A5" s="461" t="s">
        <v>30</v>
      </c>
      <c r="B5" s="463" t="s">
        <v>41</v>
      </c>
      <c r="C5" s="458" t="s">
        <v>44</v>
      </c>
      <c r="D5" s="459"/>
      <c r="E5" s="459"/>
      <c r="F5" s="460"/>
      <c r="G5" s="458" t="s">
        <v>45</v>
      </c>
      <c r="H5" s="459"/>
      <c r="I5" s="459"/>
      <c r="J5" s="460"/>
      <c r="K5" s="458" t="s">
        <v>46</v>
      </c>
      <c r="L5" s="459"/>
      <c r="M5" s="459"/>
      <c r="N5" s="460"/>
      <c r="O5" s="458" t="s">
        <v>47</v>
      </c>
      <c r="P5" s="459"/>
      <c r="Q5" s="459"/>
      <c r="R5" s="460"/>
      <c r="S5" s="458" t="s">
        <v>43</v>
      </c>
      <c r="T5" s="459"/>
      <c r="U5" s="459"/>
      <c r="V5" s="459"/>
      <c r="W5" s="460"/>
    </row>
    <row r="6" spans="1:23" ht="16.5" thickBot="1">
      <c r="A6" s="462"/>
      <c r="B6" s="464"/>
      <c r="C6" s="195" t="s">
        <v>0</v>
      </c>
      <c r="D6" s="196" t="s">
        <v>42</v>
      </c>
      <c r="E6" s="197" t="s">
        <v>13</v>
      </c>
      <c r="F6" s="198" t="s">
        <v>253</v>
      </c>
      <c r="G6" s="195" t="s">
        <v>0</v>
      </c>
      <c r="H6" s="196" t="s">
        <v>42</v>
      </c>
      <c r="I6" s="197" t="s">
        <v>13</v>
      </c>
      <c r="J6" s="198" t="s">
        <v>253</v>
      </c>
      <c r="K6" s="195" t="s">
        <v>0</v>
      </c>
      <c r="L6" s="196" t="s">
        <v>42</v>
      </c>
      <c r="M6" s="197" t="s">
        <v>13</v>
      </c>
      <c r="N6" s="198" t="s">
        <v>253</v>
      </c>
      <c r="O6" s="195" t="s">
        <v>0</v>
      </c>
      <c r="P6" s="196" t="s">
        <v>42</v>
      </c>
      <c r="Q6" s="197" t="s">
        <v>13</v>
      </c>
      <c r="R6" s="198" t="s">
        <v>253</v>
      </c>
      <c r="S6" s="195" t="s">
        <v>0</v>
      </c>
      <c r="T6" s="196" t="s">
        <v>42</v>
      </c>
      <c r="U6" s="197" t="s">
        <v>13</v>
      </c>
      <c r="V6" s="198" t="s">
        <v>253</v>
      </c>
      <c r="W6" s="197" t="s">
        <v>299</v>
      </c>
    </row>
    <row r="7" spans="1:23">
      <c r="A7" s="199">
        <v>1</v>
      </c>
      <c r="B7" s="200" t="s">
        <v>31</v>
      </c>
      <c r="C7" s="200">
        <v>0</v>
      </c>
      <c r="D7" s="200">
        <v>0</v>
      </c>
      <c r="E7" s="200">
        <v>0</v>
      </c>
      <c r="F7" s="201" t="s">
        <v>252</v>
      </c>
      <c r="G7" s="202">
        <v>24798</v>
      </c>
      <c r="H7" s="203">
        <v>7826169.7199999997</v>
      </c>
      <c r="I7" s="200">
        <v>315.60000000000002</v>
      </c>
      <c r="J7" s="201">
        <v>276.22000000000003</v>
      </c>
      <c r="K7" s="202">
        <v>2155</v>
      </c>
      <c r="L7" s="203">
        <v>1514973.83</v>
      </c>
      <c r="M7" s="200">
        <v>703</v>
      </c>
      <c r="N7" s="201">
        <v>736.3</v>
      </c>
      <c r="O7" s="202">
        <v>402</v>
      </c>
      <c r="P7" s="203">
        <v>297365.57</v>
      </c>
      <c r="Q7" s="200">
        <v>739.72</v>
      </c>
      <c r="R7" s="201">
        <v>736.3</v>
      </c>
      <c r="S7" s="202">
        <v>27355</v>
      </c>
      <c r="T7" s="203">
        <v>9638509.1199999992</v>
      </c>
      <c r="U7" s="203">
        <v>352.35</v>
      </c>
      <c r="V7" s="201">
        <v>317.31</v>
      </c>
      <c r="W7" s="38">
        <v>1.07</v>
      </c>
    </row>
    <row r="8" spans="1:23">
      <c r="A8" s="204">
        <v>2</v>
      </c>
      <c r="B8" s="205" t="s">
        <v>32</v>
      </c>
      <c r="C8" s="206">
        <v>7895</v>
      </c>
      <c r="D8" s="207">
        <v>9358711.5999999996</v>
      </c>
      <c r="E8" s="205">
        <v>1185.4000000000001</v>
      </c>
      <c r="F8" s="208">
        <v>1254.23</v>
      </c>
      <c r="G8" s="206">
        <v>21032</v>
      </c>
      <c r="H8" s="207">
        <v>9186951.7200000007</v>
      </c>
      <c r="I8" s="205">
        <v>436.81</v>
      </c>
      <c r="J8" s="208">
        <v>377.47</v>
      </c>
      <c r="K8" s="206">
        <v>24006</v>
      </c>
      <c r="L8" s="207">
        <v>14002523.65</v>
      </c>
      <c r="M8" s="205">
        <v>583.29</v>
      </c>
      <c r="N8" s="208">
        <v>479.96</v>
      </c>
      <c r="O8" s="206">
        <v>1018</v>
      </c>
      <c r="P8" s="207">
        <v>742904.13</v>
      </c>
      <c r="Q8" s="205">
        <v>729.77</v>
      </c>
      <c r="R8" s="208">
        <v>736.3</v>
      </c>
      <c r="S8" s="206">
        <v>53951</v>
      </c>
      <c r="T8" s="207">
        <v>33291091.100000001</v>
      </c>
      <c r="U8" s="207">
        <v>617.05999999999995</v>
      </c>
      <c r="V8" s="208">
        <v>505.14</v>
      </c>
      <c r="W8" s="39">
        <v>2.12</v>
      </c>
    </row>
    <row r="9" spans="1:23">
      <c r="A9" s="204">
        <v>3</v>
      </c>
      <c r="B9" s="205" t="s">
        <v>34</v>
      </c>
      <c r="C9" s="206">
        <v>29197</v>
      </c>
      <c r="D9" s="207">
        <v>33017708.530000001</v>
      </c>
      <c r="E9" s="205">
        <v>1130.8599999999999</v>
      </c>
      <c r="F9" s="208">
        <v>1187.47</v>
      </c>
      <c r="G9" s="206">
        <v>16569</v>
      </c>
      <c r="H9" s="207">
        <v>8137841.7300000004</v>
      </c>
      <c r="I9" s="205">
        <v>491.15</v>
      </c>
      <c r="J9" s="208">
        <v>445.76</v>
      </c>
      <c r="K9" s="206">
        <v>15907</v>
      </c>
      <c r="L9" s="207">
        <v>9608329.75</v>
      </c>
      <c r="M9" s="205">
        <v>604.03</v>
      </c>
      <c r="N9" s="208">
        <v>500.77000000000004</v>
      </c>
      <c r="O9" s="206">
        <v>170</v>
      </c>
      <c r="P9" s="207">
        <v>122951.27</v>
      </c>
      <c r="Q9" s="205">
        <v>723.24</v>
      </c>
      <c r="R9" s="208">
        <v>736.3</v>
      </c>
      <c r="S9" s="206">
        <v>61843</v>
      </c>
      <c r="T9" s="207">
        <v>50886831.280000001</v>
      </c>
      <c r="U9" s="207">
        <v>822.84</v>
      </c>
      <c r="V9" s="208">
        <v>740.22</v>
      </c>
      <c r="W9" s="39">
        <v>2.4300000000000002</v>
      </c>
    </row>
    <row r="10" spans="1:23">
      <c r="A10" s="204">
        <v>4</v>
      </c>
      <c r="B10" s="205" t="s">
        <v>35</v>
      </c>
      <c r="C10" s="206">
        <v>94476</v>
      </c>
      <c r="D10" s="207">
        <v>106672054.88</v>
      </c>
      <c r="E10" s="205">
        <v>1129.0899999999999</v>
      </c>
      <c r="F10" s="208">
        <v>1163.4000000000001</v>
      </c>
      <c r="G10" s="206">
        <v>24901</v>
      </c>
      <c r="H10" s="207">
        <v>13711343.960000001</v>
      </c>
      <c r="I10" s="205">
        <v>550.63</v>
      </c>
      <c r="J10" s="208">
        <v>502.8</v>
      </c>
      <c r="K10" s="206">
        <v>23360</v>
      </c>
      <c r="L10" s="207">
        <v>14621607.460000001</v>
      </c>
      <c r="M10" s="205">
        <v>625.91999999999996</v>
      </c>
      <c r="N10" s="208">
        <v>521.66999999999996</v>
      </c>
      <c r="O10" s="206">
        <v>142</v>
      </c>
      <c r="P10" s="207">
        <v>103423.8</v>
      </c>
      <c r="Q10" s="205">
        <v>728.34</v>
      </c>
      <c r="R10" s="208">
        <v>736.3</v>
      </c>
      <c r="S10" s="206">
        <v>142879</v>
      </c>
      <c r="T10" s="207">
        <v>135108430.09999999</v>
      </c>
      <c r="U10" s="207">
        <v>945.61</v>
      </c>
      <c r="V10" s="208">
        <v>938.08</v>
      </c>
      <c r="W10" s="39">
        <v>5.6</v>
      </c>
    </row>
    <row r="11" spans="1:23">
      <c r="A11" s="204">
        <v>5</v>
      </c>
      <c r="B11" s="205" t="s">
        <v>36</v>
      </c>
      <c r="C11" s="206">
        <v>222536</v>
      </c>
      <c r="D11" s="207">
        <v>252958224.83000001</v>
      </c>
      <c r="E11" s="205">
        <v>1136.71</v>
      </c>
      <c r="F11" s="208">
        <v>1219.95</v>
      </c>
      <c r="G11" s="206">
        <v>33616</v>
      </c>
      <c r="H11" s="207">
        <v>19597706.34</v>
      </c>
      <c r="I11" s="205">
        <v>582.99</v>
      </c>
      <c r="J11" s="208">
        <v>522.5</v>
      </c>
      <c r="K11" s="206">
        <v>30240</v>
      </c>
      <c r="L11" s="207">
        <v>19219623.120000001</v>
      </c>
      <c r="M11" s="205">
        <v>635.57000000000005</v>
      </c>
      <c r="N11" s="208">
        <v>527.72</v>
      </c>
      <c r="O11" s="206">
        <v>82</v>
      </c>
      <c r="P11" s="207">
        <v>59761</v>
      </c>
      <c r="Q11" s="205">
        <v>728.79</v>
      </c>
      <c r="R11" s="208">
        <v>736.3</v>
      </c>
      <c r="S11" s="206">
        <v>286474</v>
      </c>
      <c r="T11" s="207">
        <v>291835315.29000002</v>
      </c>
      <c r="U11" s="207">
        <v>1018.71</v>
      </c>
      <c r="V11" s="208">
        <v>1042.03</v>
      </c>
      <c r="W11" s="39">
        <v>11.24</v>
      </c>
    </row>
    <row r="12" spans="1:23">
      <c r="A12" s="204">
        <v>6</v>
      </c>
      <c r="B12" s="205" t="s">
        <v>37</v>
      </c>
      <c r="C12" s="206">
        <v>325465</v>
      </c>
      <c r="D12" s="207">
        <v>349819381.77999997</v>
      </c>
      <c r="E12" s="205">
        <v>1074.83</v>
      </c>
      <c r="F12" s="208">
        <v>1124.71</v>
      </c>
      <c r="G12" s="206">
        <v>35743</v>
      </c>
      <c r="H12" s="207">
        <v>22553976.309999999</v>
      </c>
      <c r="I12" s="205">
        <v>631</v>
      </c>
      <c r="J12" s="208">
        <v>552.52</v>
      </c>
      <c r="K12" s="206">
        <v>30306</v>
      </c>
      <c r="L12" s="207">
        <v>18706034.039999999</v>
      </c>
      <c r="M12" s="205">
        <v>617.24</v>
      </c>
      <c r="N12" s="208">
        <v>517.09</v>
      </c>
      <c r="O12" s="206">
        <v>2318</v>
      </c>
      <c r="P12" s="207">
        <v>593803.81000000006</v>
      </c>
      <c r="Q12" s="205">
        <v>256.17</v>
      </c>
      <c r="R12" s="208">
        <v>257.14</v>
      </c>
      <c r="S12" s="206">
        <v>393832</v>
      </c>
      <c r="T12" s="207">
        <v>391673195.94</v>
      </c>
      <c r="U12" s="207">
        <v>994.52</v>
      </c>
      <c r="V12" s="208">
        <v>957.85</v>
      </c>
      <c r="W12" s="39">
        <v>15.45</v>
      </c>
    </row>
    <row r="13" spans="1:23">
      <c r="A13" s="204">
        <v>7</v>
      </c>
      <c r="B13" s="205" t="s">
        <v>38</v>
      </c>
      <c r="C13" s="206">
        <v>396114</v>
      </c>
      <c r="D13" s="207">
        <v>366328142.06999999</v>
      </c>
      <c r="E13" s="205">
        <v>924.8</v>
      </c>
      <c r="F13" s="208">
        <v>836.32</v>
      </c>
      <c r="G13" s="206">
        <v>45564</v>
      </c>
      <c r="H13" s="207">
        <v>30189966.469999999</v>
      </c>
      <c r="I13" s="205">
        <v>662.58</v>
      </c>
      <c r="J13" s="208">
        <v>563.20000000000005</v>
      </c>
      <c r="K13" s="206">
        <v>29109</v>
      </c>
      <c r="L13" s="207">
        <v>17076178.739999998</v>
      </c>
      <c r="M13" s="205">
        <v>586.63</v>
      </c>
      <c r="N13" s="208">
        <v>502</v>
      </c>
      <c r="O13" s="206">
        <v>2787</v>
      </c>
      <c r="P13" s="207">
        <v>583216.15</v>
      </c>
      <c r="Q13" s="205">
        <v>209.26</v>
      </c>
      <c r="R13" s="208">
        <v>163.22999999999999</v>
      </c>
      <c r="S13" s="206">
        <v>473574</v>
      </c>
      <c r="T13" s="207">
        <v>414177503.43000001</v>
      </c>
      <c r="U13" s="207">
        <v>874.58</v>
      </c>
      <c r="V13" s="208">
        <v>753.11</v>
      </c>
      <c r="W13" s="39">
        <v>18.579999999999998</v>
      </c>
    </row>
    <row r="14" spans="1:23">
      <c r="A14" s="204">
        <v>8</v>
      </c>
      <c r="B14" s="205" t="s">
        <v>39</v>
      </c>
      <c r="C14" s="206">
        <v>304053</v>
      </c>
      <c r="D14" s="207">
        <v>249139984.84999999</v>
      </c>
      <c r="E14" s="205">
        <v>819.4</v>
      </c>
      <c r="F14" s="208">
        <v>670.19</v>
      </c>
      <c r="G14" s="206">
        <v>45772</v>
      </c>
      <c r="H14" s="207">
        <v>29836676.510000002</v>
      </c>
      <c r="I14" s="205">
        <v>651.85</v>
      </c>
      <c r="J14" s="208">
        <v>546.78</v>
      </c>
      <c r="K14" s="206">
        <v>22330</v>
      </c>
      <c r="L14" s="207">
        <v>12193194.300000001</v>
      </c>
      <c r="M14" s="205">
        <v>546.04999999999995</v>
      </c>
      <c r="N14" s="208">
        <v>472.49</v>
      </c>
      <c r="O14" s="206">
        <v>1676</v>
      </c>
      <c r="P14" s="207">
        <v>226862.42</v>
      </c>
      <c r="Q14" s="205">
        <v>135.36000000000001</v>
      </c>
      <c r="R14" s="208">
        <v>114.66</v>
      </c>
      <c r="S14" s="206">
        <v>373831</v>
      </c>
      <c r="T14" s="207">
        <v>291396718.07999998</v>
      </c>
      <c r="U14" s="207">
        <v>779.49</v>
      </c>
      <c r="V14" s="208">
        <v>635.85</v>
      </c>
      <c r="W14" s="39">
        <v>14.66</v>
      </c>
    </row>
    <row r="15" spans="1:23">
      <c r="A15" s="204">
        <v>9</v>
      </c>
      <c r="B15" s="205" t="s">
        <v>40</v>
      </c>
      <c r="C15" s="206">
        <v>295726</v>
      </c>
      <c r="D15" s="207">
        <v>223059832.93000001</v>
      </c>
      <c r="E15" s="205">
        <v>754.28</v>
      </c>
      <c r="F15" s="208">
        <v>590.74</v>
      </c>
      <c r="G15" s="206">
        <v>58507</v>
      </c>
      <c r="H15" s="207">
        <v>37540273.060000002</v>
      </c>
      <c r="I15" s="205">
        <v>641.64</v>
      </c>
      <c r="J15" s="208">
        <v>533.83000000000004</v>
      </c>
      <c r="K15" s="206">
        <v>18880</v>
      </c>
      <c r="L15" s="207">
        <v>9849446.6899999995</v>
      </c>
      <c r="M15" s="205">
        <v>521.69000000000005</v>
      </c>
      <c r="N15" s="208">
        <v>452.8</v>
      </c>
      <c r="O15" s="206">
        <v>1345</v>
      </c>
      <c r="P15" s="207">
        <v>170461.53</v>
      </c>
      <c r="Q15" s="205">
        <v>126.74</v>
      </c>
      <c r="R15" s="208">
        <v>108.04</v>
      </c>
      <c r="S15" s="206">
        <v>374458</v>
      </c>
      <c r="T15" s="207">
        <v>270620014.20999998</v>
      </c>
      <c r="U15" s="207">
        <v>722.7</v>
      </c>
      <c r="V15" s="208">
        <v>572.65</v>
      </c>
      <c r="W15" s="39">
        <v>14.69</v>
      </c>
    </row>
    <row r="16" spans="1:23">
      <c r="A16" s="204">
        <v>10</v>
      </c>
      <c r="B16" s="205" t="s">
        <v>48</v>
      </c>
      <c r="C16" s="206">
        <v>181001</v>
      </c>
      <c r="D16" s="207">
        <v>125204151.91</v>
      </c>
      <c r="E16" s="205">
        <v>691.73</v>
      </c>
      <c r="F16" s="208">
        <v>493.83</v>
      </c>
      <c r="G16" s="206">
        <v>48329</v>
      </c>
      <c r="H16" s="207">
        <v>30929235.210000001</v>
      </c>
      <c r="I16" s="205">
        <v>639.97</v>
      </c>
      <c r="J16" s="208">
        <v>524.79999999999995</v>
      </c>
      <c r="K16" s="206">
        <v>10526</v>
      </c>
      <c r="L16" s="207">
        <v>5445806.6299999999</v>
      </c>
      <c r="M16" s="205">
        <v>517.37</v>
      </c>
      <c r="N16" s="208">
        <v>410.22</v>
      </c>
      <c r="O16" s="206">
        <v>641</v>
      </c>
      <c r="P16" s="207">
        <v>85568.17</v>
      </c>
      <c r="Q16" s="205">
        <v>133.49</v>
      </c>
      <c r="R16" s="208">
        <v>119.07</v>
      </c>
      <c r="S16" s="206">
        <v>240497</v>
      </c>
      <c r="T16" s="207">
        <v>161664761.91999999</v>
      </c>
      <c r="U16" s="207">
        <v>672.21</v>
      </c>
      <c r="V16" s="208">
        <v>510.52</v>
      </c>
      <c r="W16" s="39">
        <v>9.43</v>
      </c>
    </row>
    <row r="17" spans="1:23">
      <c r="A17" s="204">
        <v>11</v>
      </c>
      <c r="B17" s="205" t="s">
        <v>49</v>
      </c>
      <c r="C17" s="206">
        <v>69153</v>
      </c>
      <c r="D17" s="207">
        <v>45704710.579999998</v>
      </c>
      <c r="E17" s="205">
        <v>660.92</v>
      </c>
      <c r="F17" s="208">
        <v>457.63</v>
      </c>
      <c r="G17" s="206">
        <v>24206</v>
      </c>
      <c r="H17" s="207">
        <v>15566713.59</v>
      </c>
      <c r="I17" s="205">
        <v>643.09</v>
      </c>
      <c r="J17" s="208">
        <v>514.71</v>
      </c>
      <c r="K17" s="206">
        <v>4564</v>
      </c>
      <c r="L17" s="207">
        <v>2331619.39</v>
      </c>
      <c r="M17" s="205">
        <v>510.87</v>
      </c>
      <c r="N17" s="208">
        <v>398.97</v>
      </c>
      <c r="O17" s="206">
        <v>193</v>
      </c>
      <c r="P17" s="207">
        <v>25865.99</v>
      </c>
      <c r="Q17" s="205">
        <v>134.02000000000001</v>
      </c>
      <c r="R17" s="208">
        <v>124.08</v>
      </c>
      <c r="S17" s="206">
        <v>98116</v>
      </c>
      <c r="T17" s="207">
        <v>63628909.549999997</v>
      </c>
      <c r="U17" s="207">
        <v>648.51</v>
      </c>
      <c r="V17" s="208">
        <v>491.97</v>
      </c>
      <c r="W17" s="39">
        <v>3.85</v>
      </c>
    </row>
    <row r="18" spans="1:23">
      <c r="A18" s="204">
        <v>12</v>
      </c>
      <c r="B18" s="205" t="s">
        <v>50</v>
      </c>
      <c r="C18" s="206">
        <v>13644</v>
      </c>
      <c r="D18" s="207">
        <v>8896989.5899999999</v>
      </c>
      <c r="E18" s="205">
        <v>652.08000000000004</v>
      </c>
      <c r="F18" s="208">
        <v>403.33</v>
      </c>
      <c r="G18" s="206">
        <v>6782</v>
      </c>
      <c r="H18" s="207">
        <v>4331256.82</v>
      </c>
      <c r="I18" s="205">
        <v>638.64</v>
      </c>
      <c r="J18" s="208">
        <v>510.52000000000004</v>
      </c>
      <c r="K18" s="206">
        <v>1363</v>
      </c>
      <c r="L18" s="207">
        <v>676997.44</v>
      </c>
      <c r="M18" s="205">
        <v>496.7</v>
      </c>
      <c r="N18" s="208">
        <v>400.92</v>
      </c>
      <c r="O18" s="206">
        <v>33</v>
      </c>
      <c r="P18" s="207">
        <v>4482</v>
      </c>
      <c r="Q18" s="205">
        <v>135.82</v>
      </c>
      <c r="R18" s="208">
        <v>141.29</v>
      </c>
      <c r="S18" s="206">
        <v>21822</v>
      </c>
      <c r="T18" s="207">
        <v>13909725.85</v>
      </c>
      <c r="U18" s="207">
        <v>637.41999999999996</v>
      </c>
      <c r="V18" s="208">
        <v>461.48</v>
      </c>
      <c r="W18" s="39">
        <v>0.86</v>
      </c>
    </row>
    <row r="19" spans="1:23" ht="15.75" thickBot="1">
      <c r="A19" s="209">
        <v>13</v>
      </c>
      <c r="B19" s="210" t="s">
        <v>33</v>
      </c>
      <c r="C19" s="211">
        <v>560</v>
      </c>
      <c r="D19" s="212">
        <v>480875.4</v>
      </c>
      <c r="E19" s="210">
        <v>858.71</v>
      </c>
      <c r="F19" s="213">
        <v>788.47</v>
      </c>
      <c r="G19" s="211">
        <v>30</v>
      </c>
      <c r="H19" s="212">
        <v>16207.46</v>
      </c>
      <c r="I19" s="210">
        <v>540.25</v>
      </c>
      <c r="J19" s="213">
        <v>514.20000000000005</v>
      </c>
      <c r="K19" s="211">
        <v>3</v>
      </c>
      <c r="L19" s="212">
        <v>2915.34</v>
      </c>
      <c r="M19" s="210">
        <v>971.78</v>
      </c>
      <c r="N19" s="213">
        <v>678.02</v>
      </c>
      <c r="O19" s="211">
        <v>0</v>
      </c>
      <c r="P19" s="212">
        <v>0</v>
      </c>
      <c r="Q19" s="210">
        <v>0</v>
      </c>
      <c r="R19" s="213" t="s">
        <v>252</v>
      </c>
      <c r="S19" s="211">
        <v>593</v>
      </c>
      <c r="T19" s="212">
        <v>499998.2</v>
      </c>
      <c r="U19" s="212">
        <v>843.17</v>
      </c>
      <c r="V19" s="213">
        <v>763.18</v>
      </c>
      <c r="W19" s="40">
        <v>0.02</v>
      </c>
    </row>
    <row r="20" spans="1:23" ht="16.5" thickBot="1">
      <c r="A20" s="41"/>
      <c r="B20" s="43" t="s">
        <v>422</v>
      </c>
      <c r="C20" s="44">
        <v>1939820</v>
      </c>
      <c r="D20" s="45">
        <v>1770640768.95</v>
      </c>
      <c r="E20" s="43">
        <v>912.79</v>
      </c>
      <c r="F20" s="46">
        <v>823.5</v>
      </c>
      <c r="G20" s="44">
        <v>385849</v>
      </c>
      <c r="H20" s="45">
        <v>229424318.90000001</v>
      </c>
      <c r="I20" s="43">
        <v>594.6</v>
      </c>
      <c r="J20" s="46">
        <v>511.99</v>
      </c>
      <c r="K20" s="44">
        <v>212749</v>
      </c>
      <c r="L20" s="45">
        <v>125249250.38</v>
      </c>
      <c r="M20" s="43">
        <v>588.72</v>
      </c>
      <c r="N20" s="46">
        <v>492.78</v>
      </c>
      <c r="O20" s="44">
        <v>10807</v>
      </c>
      <c r="P20" s="45">
        <v>3016665.84</v>
      </c>
      <c r="Q20" s="43">
        <v>279.14</v>
      </c>
      <c r="R20" s="46">
        <v>170.49</v>
      </c>
      <c r="S20" s="44">
        <v>2549225</v>
      </c>
      <c r="T20" s="45">
        <v>2128331004.0699999</v>
      </c>
      <c r="U20" s="45">
        <v>834.89</v>
      </c>
      <c r="V20" s="43">
        <v>705.72</v>
      </c>
      <c r="W20" s="42">
        <v>100</v>
      </c>
    </row>
    <row r="21" spans="1:23">
      <c r="A21" s="214"/>
      <c r="B21" s="214"/>
      <c r="C21" s="94"/>
      <c r="D21" s="94"/>
      <c r="E21" s="94"/>
      <c r="F21" s="95"/>
      <c r="G21" s="94"/>
      <c r="H21" s="94"/>
      <c r="I21" s="94"/>
      <c r="J21" s="95"/>
      <c r="K21" s="94"/>
      <c r="L21" s="94"/>
      <c r="M21" s="94"/>
      <c r="N21" s="95"/>
      <c r="O21" s="94"/>
      <c r="P21" s="94"/>
      <c r="Q21" s="94"/>
      <c r="R21" s="95"/>
      <c r="S21" s="94"/>
      <c r="T21" s="94"/>
      <c r="U21" s="94"/>
      <c r="V21" s="94"/>
      <c r="W21" s="94"/>
    </row>
    <row r="22" spans="1:23">
      <c r="C22" s="115"/>
      <c r="D22" s="3"/>
      <c r="E22" s="3"/>
      <c r="F22" s="115"/>
      <c r="G22" s="3"/>
      <c r="H22" s="3"/>
      <c r="I22" s="3"/>
      <c r="J22" s="115"/>
      <c r="K22" s="3"/>
      <c r="L22" s="3"/>
      <c r="M22" s="3"/>
      <c r="N22" s="115"/>
      <c r="O22" s="3"/>
      <c r="P22" s="3"/>
      <c r="Q22" s="3"/>
      <c r="R22" s="115"/>
      <c r="S22" s="3"/>
      <c r="T22" s="3"/>
      <c r="U22" s="3"/>
    </row>
    <row r="23" spans="1:23" ht="15.75">
      <c r="A23" s="457" t="s">
        <v>367</v>
      </c>
      <c r="B23" s="457"/>
      <c r="C23" s="457"/>
      <c r="D23" s="457"/>
      <c r="E23" s="457"/>
      <c r="F23" s="457"/>
      <c r="G23" s="457"/>
      <c r="H23" s="457"/>
      <c r="I23" s="457"/>
      <c r="J23" s="457"/>
      <c r="K23" s="457"/>
      <c r="L23" s="457"/>
      <c r="M23" s="457"/>
      <c r="N23" s="457"/>
      <c r="O23" s="457"/>
      <c r="P23" s="457"/>
      <c r="Q23" s="457"/>
      <c r="R23" s="457"/>
      <c r="S23" s="457"/>
      <c r="T23" s="457"/>
      <c r="U23" s="457"/>
      <c r="V23" s="457"/>
      <c r="W23" s="457"/>
    </row>
    <row r="24" spans="1:23" ht="15.75" thickBot="1">
      <c r="C24" s="115"/>
      <c r="D24" s="3"/>
      <c r="E24" s="3"/>
      <c r="F24" s="115"/>
      <c r="G24" s="3"/>
      <c r="H24" s="3"/>
      <c r="I24" s="3"/>
      <c r="J24" s="115"/>
      <c r="K24" s="3"/>
      <c r="L24" s="3"/>
      <c r="M24" s="3"/>
      <c r="N24" s="115"/>
      <c r="O24" s="3"/>
      <c r="P24" s="3"/>
      <c r="Q24" s="3"/>
      <c r="R24" s="115"/>
      <c r="S24" s="3"/>
      <c r="T24" s="3"/>
      <c r="U24" s="3"/>
    </row>
    <row r="25" spans="1:23" ht="15.75">
      <c r="A25" s="461" t="s">
        <v>30</v>
      </c>
      <c r="B25" s="463" t="s">
        <v>41</v>
      </c>
      <c r="C25" s="458" t="s">
        <v>44</v>
      </c>
      <c r="D25" s="459"/>
      <c r="E25" s="459"/>
      <c r="F25" s="460"/>
      <c r="G25" s="458" t="s">
        <v>45</v>
      </c>
      <c r="H25" s="459"/>
      <c r="I25" s="459"/>
      <c r="J25" s="460"/>
      <c r="K25" s="458" t="s">
        <v>46</v>
      </c>
      <c r="L25" s="459"/>
      <c r="M25" s="459"/>
      <c r="N25" s="460"/>
      <c r="O25" s="458" t="s">
        <v>47</v>
      </c>
      <c r="P25" s="459"/>
      <c r="Q25" s="459"/>
      <c r="R25" s="460"/>
      <c r="S25" s="458" t="s">
        <v>43</v>
      </c>
      <c r="T25" s="459"/>
      <c r="U25" s="459"/>
      <c r="V25" s="459"/>
      <c r="W25" s="460"/>
    </row>
    <row r="26" spans="1:23" ht="16.5" thickBot="1">
      <c r="A26" s="462"/>
      <c r="B26" s="464"/>
      <c r="C26" s="195" t="s">
        <v>0</v>
      </c>
      <c r="D26" s="196" t="s">
        <v>42</v>
      </c>
      <c r="E26" s="197" t="s">
        <v>13</v>
      </c>
      <c r="F26" s="198" t="s">
        <v>253</v>
      </c>
      <c r="G26" s="195" t="s">
        <v>0</v>
      </c>
      <c r="H26" s="196" t="s">
        <v>42</v>
      </c>
      <c r="I26" s="197" t="s">
        <v>13</v>
      </c>
      <c r="J26" s="198" t="s">
        <v>253</v>
      </c>
      <c r="K26" s="195" t="s">
        <v>0</v>
      </c>
      <c r="L26" s="196" t="s">
        <v>42</v>
      </c>
      <c r="M26" s="197" t="s">
        <v>13</v>
      </c>
      <c r="N26" s="198" t="s">
        <v>253</v>
      </c>
      <c r="O26" s="195" t="s">
        <v>0</v>
      </c>
      <c r="P26" s="196" t="s">
        <v>42</v>
      </c>
      <c r="Q26" s="197" t="s">
        <v>13</v>
      </c>
      <c r="R26" s="198" t="s">
        <v>253</v>
      </c>
      <c r="S26" s="195" t="s">
        <v>0</v>
      </c>
      <c r="T26" s="196" t="s">
        <v>42</v>
      </c>
      <c r="U26" s="197" t="s">
        <v>13</v>
      </c>
      <c r="V26" s="198" t="s">
        <v>253</v>
      </c>
      <c r="W26" s="197" t="s">
        <v>299</v>
      </c>
    </row>
    <row r="27" spans="1:23">
      <c r="A27" s="199">
        <v>1</v>
      </c>
      <c r="B27" s="200" t="s">
        <v>31</v>
      </c>
      <c r="C27" s="200">
        <v>0</v>
      </c>
      <c r="D27" s="200">
        <v>0</v>
      </c>
      <c r="E27" s="200">
        <v>0</v>
      </c>
      <c r="F27" s="201" t="s">
        <v>252</v>
      </c>
      <c r="G27" s="202">
        <v>12458</v>
      </c>
      <c r="H27" s="203">
        <v>3889918.88</v>
      </c>
      <c r="I27" s="200">
        <v>312.24</v>
      </c>
      <c r="J27" s="201">
        <v>269.03000000000003</v>
      </c>
      <c r="K27" s="202">
        <v>1259</v>
      </c>
      <c r="L27" s="203">
        <v>884565.43</v>
      </c>
      <c r="M27" s="200">
        <v>702.59</v>
      </c>
      <c r="N27" s="201">
        <v>736.3</v>
      </c>
      <c r="O27" s="202">
        <v>238</v>
      </c>
      <c r="P27" s="203">
        <v>176344.27</v>
      </c>
      <c r="Q27" s="200">
        <v>740.94</v>
      </c>
      <c r="R27" s="201">
        <v>736.3</v>
      </c>
      <c r="S27" s="202">
        <v>13955</v>
      </c>
      <c r="T27" s="203">
        <v>4950828.58</v>
      </c>
      <c r="U27" s="203">
        <v>354.77</v>
      </c>
      <c r="V27" s="201">
        <v>315.18</v>
      </c>
      <c r="W27" s="38">
        <v>1.1599999999999999</v>
      </c>
    </row>
    <row r="28" spans="1:23">
      <c r="A28" s="204">
        <v>2</v>
      </c>
      <c r="B28" s="205" t="s">
        <v>32</v>
      </c>
      <c r="C28" s="206">
        <v>5130</v>
      </c>
      <c r="D28" s="207">
        <v>6321767.6900000004</v>
      </c>
      <c r="E28" s="205">
        <v>1232.31</v>
      </c>
      <c r="F28" s="208">
        <v>1301.01</v>
      </c>
      <c r="G28" s="206">
        <v>3782</v>
      </c>
      <c r="H28" s="207">
        <v>1784158.13</v>
      </c>
      <c r="I28" s="205">
        <v>471.75</v>
      </c>
      <c r="J28" s="208">
        <v>370.33</v>
      </c>
      <c r="K28" s="206">
        <v>15293</v>
      </c>
      <c r="L28" s="207">
        <v>9017113.8000000007</v>
      </c>
      <c r="M28" s="205">
        <v>589.62</v>
      </c>
      <c r="N28" s="208">
        <v>491.25</v>
      </c>
      <c r="O28" s="206">
        <v>625</v>
      </c>
      <c r="P28" s="207">
        <v>455844.37</v>
      </c>
      <c r="Q28" s="205">
        <v>729.35</v>
      </c>
      <c r="R28" s="208">
        <v>736.3</v>
      </c>
      <c r="S28" s="206">
        <v>24830</v>
      </c>
      <c r="T28" s="207">
        <v>17578883.989999998</v>
      </c>
      <c r="U28" s="207">
        <v>707.97</v>
      </c>
      <c r="V28" s="208">
        <v>574.35</v>
      </c>
      <c r="W28" s="39">
        <v>2.06</v>
      </c>
    </row>
    <row r="29" spans="1:23">
      <c r="A29" s="204">
        <v>3</v>
      </c>
      <c r="B29" s="205" t="s">
        <v>34</v>
      </c>
      <c r="C29" s="206">
        <v>13623</v>
      </c>
      <c r="D29" s="207">
        <v>18150397.760000002</v>
      </c>
      <c r="E29" s="205">
        <v>1332.33</v>
      </c>
      <c r="F29" s="208">
        <v>1353.55</v>
      </c>
      <c r="G29" s="206">
        <v>2056</v>
      </c>
      <c r="H29" s="207">
        <v>982860.75</v>
      </c>
      <c r="I29" s="205">
        <v>478.05</v>
      </c>
      <c r="J29" s="208">
        <v>409.28</v>
      </c>
      <c r="K29" s="206">
        <v>10023</v>
      </c>
      <c r="L29" s="207">
        <v>6210809.1699999999</v>
      </c>
      <c r="M29" s="205">
        <v>619.66</v>
      </c>
      <c r="N29" s="208">
        <v>521.86</v>
      </c>
      <c r="O29" s="206">
        <v>86</v>
      </c>
      <c r="P29" s="207">
        <v>62048.97</v>
      </c>
      <c r="Q29" s="205">
        <v>721.5</v>
      </c>
      <c r="R29" s="208">
        <v>736.3</v>
      </c>
      <c r="S29" s="206">
        <v>25788</v>
      </c>
      <c r="T29" s="207">
        <v>25406116.649999999</v>
      </c>
      <c r="U29" s="207">
        <v>985.19</v>
      </c>
      <c r="V29" s="208">
        <v>1099.98</v>
      </c>
      <c r="W29" s="39">
        <v>2.14</v>
      </c>
    </row>
    <row r="30" spans="1:23">
      <c r="A30" s="204">
        <v>4</v>
      </c>
      <c r="B30" s="205" t="s">
        <v>35</v>
      </c>
      <c r="C30" s="206">
        <v>37228</v>
      </c>
      <c r="D30" s="207">
        <v>50002276.659999996</v>
      </c>
      <c r="E30" s="205">
        <v>1343.14</v>
      </c>
      <c r="F30" s="208">
        <v>1377.54</v>
      </c>
      <c r="G30" s="206">
        <v>2350</v>
      </c>
      <c r="H30" s="207">
        <v>1180370.3700000001</v>
      </c>
      <c r="I30" s="205">
        <v>502.29</v>
      </c>
      <c r="J30" s="208">
        <v>423.86</v>
      </c>
      <c r="K30" s="206">
        <v>15354</v>
      </c>
      <c r="L30" s="207">
        <v>10119199.4</v>
      </c>
      <c r="M30" s="205">
        <v>659.06</v>
      </c>
      <c r="N30" s="208">
        <v>565.96</v>
      </c>
      <c r="O30" s="206">
        <v>74</v>
      </c>
      <c r="P30" s="207">
        <v>53686.7</v>
      </c>
      <c r="Q30" s="205">
        <v>725.5</v>
      </c>
      <c r="R30" s="208">
        <v>736.3</v>
      </c>
      <c r="S30" s="206">
        <v>55006</v>
      </c>
      <c r="T30" s="207">
        <v>61355533.130000003</v>
      </c>
      <c r="U30" s="207">
        <v>1115.43</v>
      </c>
      <c r="V30" s="208">
        <v>1222</v>
      </c>
      <c r="W30" s="39">
        <v>4.5599999999999996</v>
      </c>
    </row>
    <row r="31" spans="1:23">
      <c r="A31" s="204">
        <v>5</v>
      </c>
      <c r="B31" s="205" t="s">
        <v>36</v>
      </c>
      <c r="C31" s="206">
        <v>123403</v>
      </c>
      <c r="D31" s="207">
        <v>152928939.47</v>
      </c>
      <c r="E31" s="205">
        <v>1239.26</v>
      </c>
      <c r="F31" s="208">
        <v>1280.55</v>
      </c>
      <c r="G31" s="206">
        <v>2322</v>
      </c>
      <c r="H31" s="207">
        <v>1275981.3500000001</v>
      </c>
      <c r="I31" s="205">
        <v>549.52</v>
      </c>
      <c r="J31" s="208">
        <v>458.57</v>
      </c>
      <c r="K31" s="206">
        <v>20175</v>
      </c>
      <c r="L31" s="207">
        <v>13797180.609999999</v>
      </c>
      <c r="M31" s="205">
        <v>683.88</v>
      </c>
      <c r="N31" s="208">
        <v>591.98</v>
      </c>
      <c r="O31" s="206">
        <v>31</v>
      </c>
      <c r="P31" s="207">
        <v>22125.85</v>
      </c>
      <c r="Q31" s="205">
        <v>713.74</v>
      </c>
      <c r="R31" s="208">
        <v>736.3</v>
      </c>
      <c r="S31" s="206">
        <v>145931</v>
      </c>
      <c r="T31" s="207">
        <v>168024227.28</v>
      </c>
      <c r="U31" s="207">
        <v>1151.4000000000001</v>
      </c>
      <c r="V31" s="208">
        <v>1222</v>
      </c>
      <c r="W31" s="39">
        <v>12.1</v>
      </c>
    </row>
    <row r="32" spans="1:23">
      <c r="A32" s="204">
        <v>6</v>
      </c>
      <c r="B32" s="205" t="s">
        <v>37</v>
      </c>
      <c r="C32" s="206">
        <v>190456</v>
      </c>
      <c r="D32" s="207">
        <v>226494486.69</v>
      </c>
      <c r="E32" s="205">
        <v>1189.22</v>
      </c>
      <c r="F32" s="208">
        <v>1236.53</v>
      </c>
      <c r="G32" s="206">
        <v>1624</v>
      </c>
      <c r="H32" s="207">
        <v>976847.87</v>
      </c>
      <c r="I32" s="205">
        <v>601.51</v>
      </c>
      <c r="J32" s="208">
        <v>498.51</v>
      </c>
      <c r="K32" s="206">
        <v>19873</v>
      </c>
      <c r="L32" s="207">
        <v>13298267.060000001</v>
      </c>
      <c r="M32" s="205">
        <v>669.16</v>
      </c>
      <c r="N32" s="208">
        <v>584.74</v>
      </c>
      <c r="O32" s="206">
        <v>847</v>
      </c>
      <c r="P32" s="207">
        <v>213135.71</v>
      </c>
      <c r="Q32" s="205">
        <v>251.64</v>
      </c>
      <c r="R32" s="208">
        <v>267.43</v>
      </c>
      <c r="S32" s="206">
        <v>212800</v>
      </c>
      <c r="T32" s="207">
        <v>240982737.33000001</v>
      </c>
      <c r="U32" s="207">
        <v>1132.44</v>
      </c>
      <c r="V32" s="208">
        <v>1222</v>
      </c>
      <c r="W32" s="39">
        <v>17.64</v>
      </c>
    </row>
    <row r="33" spans="1:23">
      <c r="A33" s="204">
        <v>7</v>
      </c>
      <c r="B33" s="205" t="s">
        <v>38</v>
      </c>
      <c r="C33" s="206">
        <v>223609</v>
      </c>
      <c r="D33" s="207">
        <v>235644966.53</v>
      </c>
      <c r="E33" s="205">
        <v>1053.83</v>
      </c>
      <c r="F33" s="208">
        <v>1087.83</v>
      </c>
      <c r="G33" s="206">
        <v>1169</v>
      </c>
      <c r="H33" s="207">
        <v>819502.61</v>
      </c>
      <c r="I33" s="205">
        <v>701.03</v>
      </c>
      <c r="J33" s="208">
        <v>608.87</v>
      </c>
      <c r="K33" s="206">
        <v>18242</v>
      </c>
      <c r="L33" s="207">
        <v>11702018.859999999</v>
      </c>
      <c r="M33" s="205">
        <v>641.49</v>
      </c>
      <c r="N33" s="208">
        <v>568.86</v>
      </c>
      <c r="O33" s="206">
        <v>1066</v>
      </c>
      <c r="P33" s="207">
        <v>217152.53</v>
      </c>
      <c r="Q33" s="205">
        <v>203.71</v>
      </c>
      <c r="R33" s="208">
        <v>160.21</v>
      </c>
      <c r="S33" s="206">
        <v>244086</v>
      </c>
      <c r="T33" s="207">
        <v>248383640.53</v>
      </c>
      <c r="U33" s="207">
        <v>1017.61</v>
      </c>
      <c r="V33" s="208">
        <v>1010.31</v>
      </c>
      <c r="W33" s="39">
        <v>20.239999999999998</v>
      </c>
    </row>
    <row r="34" spans="1:23">
      <c r="A34" s="204">
        <v>8</v>
      </c>
      <c r="B34" s="205" t="s">
        <v>39</v>
      </c>
      <c r="C34" s="206">
        <v>165740</v>
      </c>
      <c r="D34" s="207">
        <v>154583930.25999999</v>
      </c>
      <c r="E34" s="205">
        <v>932.69</v>
      </c>
      <c r="F34" s="208">
        <v>857.81</v>
      </c>
      <c r="G34" s="206">
        <v>813</v>
      </c>
      <c r="H34" s="207">
        <v>588823.35</v>
      </c>
      <c r="I34" s="205">
        <v>724.26</v>
      </c>
      <c r="J34" s="208">
        <v>674.01</v>
      </c>
      <c r="K34" s="206">
        <v>12993</v>
      </c>
      <c r="L34" s="207">
        <v>7808158.5700000003</v>
      </c>
      <c r="M34" s="205">
        <v>600.95000000000005</v>
      </c>
      <c r="N34" s="208">
        <v>524.82000000000005</v>
      </c>
      <c r="O34" s="206">
        <v>668</v>
      </c>
      <c r="P34" s="207">
        <v>85450.53</v>
      </c>
      <c r="Q34" s="205">
        <v>127.92</v>
      </c>
      <c r="R34" s="208">
        <v>104.93</v>
      </c>
      <c r="S34" s="206">
        <v>180214</v>
      </c>
      <c r="T34" s="207">
        <v>163066362.71000001</v>
      </c>
      <c r="U34" s="207">
        <v>904.85</v>
      </c>
      <c r="V34" s="208">
        <v>809.79</v>
      </c>
      <c r="W34" s="39">
        <v>14.94</v>
      </c>
    </row>
    <row r="35" spans="1:23">
      <c r="A35" s="204">
        <v>9</v>
      </c>
      <c r="B35" s="205" t="s">
        <v>40</v>
      </c>
      <c r="C35" s="206">
        <v>152980</v>
      </c>
      <c r="D35" s="207">
        <v>131414148.66</v>
      </c>
      <c r="E35" s="205">
        <v>859.03</v>
      </c>
      <c r="F35" s="208">
        <v>716.46</v>
      </c>
      <c r="G35" s="206">
        <v>823</v>
      </c>
      <c r="H35" s="207">
        <v>552818.68999999994</v>
      </c>
      <c r="I35" s="205">
        <v>671.71</v>
      </c>
      <c r="J35" s="208">
        <v>639.39</v>
      </c>
      <c r="K35" s="206">
        <v>10383</v>
      </c>
      <c r="L35" s="207">
        <v>5978220.3600000003</v>
      </c>
      <c r="M35" s="205">
        <v>575.77</v>
      </c>
      <c r="N35" s="208">
        <v>498.15</v>
      </c>
      <c r="O35" s="206">
        <v>503</v>
      </c>
      <c r="P35" s="207">
        <v>57396.22</v>
      </c>
      <c r="Q35" s="205">
        <v>114.11</v>
      </c>
      <c r="R35" s="208">
        <v>94.89</v>
      </c>
      <c r="S35" s="206">
        <v>164689</v>
      </c>
      <c r="T35" s="207">
        <v>138002583.93000001</v>
      </c>
      <c r="U35" s="207">
        <v>837.96</v>
      </c>
      <c r="V35" s="208">
        <v>693.78</v>
      </c>
      <c r="W35" s="39">
        <v>13.65</v>
      </c>
    </row>
    <row r="36" spans="1:23">
      <c r="A36" s="204">
        <v>10</v>
      </c>
      <c r="B36" s="205" t="s">
        <v>48</v>
      </c>
      <c r="C36" s="206">
        <v>90725</v>
      </c>
      <c r="D36" s="207">
        <v>71300539.799999997</v>
      </c>
      <c r="E36" s="205">
        <v>785.9</v>
      </c>
      <c r="F36" s="208">
        <v>616.34</v>
      </c>
      <c r="G36" s="206">
        <v>686</v>
      </c>
      <c r="H36" s="207">
        <v>464888.67</v>
      </c>
      <c r="I36" s="205">
        <v>677.68</v>
      </c>
      <c r="J36" s="208">
        <v>663.34</v>
      </c>
      <c r="K36" s="206">
        <v>5602</v>
      </c>
      <c r="L36" s="207">
        <v>3174460.69</v>
      </c>
      <c r="M36" s="205">
        <v>566.66999999999996</v>
      </c>
      <c r="N36" s="208">
        <v>491.97</v>
      </c>
      <c r="O36" s="206">
        <v>204</v>
      </c>
      <c r="P36" s="207">
        <v>23919.71</v>
      </c>
      <c r="Q36" s="205">
        <v>117.25</v>
      </c>
      <c r="R36" s="208">
        <v>105.18</v>
      </c>
      <c r="S36" s="206">
        <v>97217</v>
      </c>
      <c r="T36" s="207">
        <v>74963808.870000005</v>
      </c>
      <c r="U36" s="207">
        <v>771.1</v>
      </c>
      <c r="V36" s="208">
        <v>612.29999999999995</v>
      </c>
      <c r="W36" s="39">
        <v>8.06</v>
      </c>
    </row>
    <row r="37" spans="1:23">
      <c r="A37" s="204">
        <v>11</v>
      </c>
      <c r="B37" s="205" t="s">
        <v>49</v>
      </c>
      <c r="C37" s="206">
        <v>32369</v>
      </c>
      <c r="D37" s="207">
        <v>24509672.02</v>
      </c>
      <c r="E37" s="205">
        <v>757.2</v>
      </c>
      <c r="F37" s="208">
        <v>592.09</v>
      </c>
      <c r="G37" s="206">
        <v>328</v>
      </c>
      <c r="H37" s="207">
        <v>208420.22</v>
      </c>
      <c r="I37" s="205">
        <v>635.42999999999995</v>
      </c>
      <c r="J37" s="208">
        <v>605.16999999999996</v>
      </c>
      <c r="K37" s="206">
        <v>2139</v>
      </c>
      <c r="L37" s="207">
        <v>1190902.6499999999</v>
      </c>
      <c r="M37" s="205">
        <v>556.76</v>
      </c>
      <c r="N37" s="208">
        <v>469.63</v>
      </c>
      <c r="O37" s="206">
        <v>39</v>
      </c>
      <c r="P37" s="207">
        <v>4776.3</v>
      </c>
      <c r="Q37" s="205">
        <v>122.47</v>
      </c>
      <c r="R37" s="208">
        <v>105.18</v>
      </c>
      <c r="S37" s="206">
        <v>34875</v>
      </c>
      <c r="T37" s="207">
        <v>25913771.190000001</v>
      </c>
      <c r="U37" s="207">
        <v>743.05</v>
      </c>
      <c r="V37" s="208">
        <v>584.38</v>
      </c>
      <c r="W37" s="39">
        <v>2.89</v>
      </c>
    </row>
    <row r="38" spans="1:23">
      <c r="A38" s="204">
        <v>12</v>
      </c>
      <c r="B38" s="205" t="s">
        <v>50</v>
      </c>
      <c r="C38" s="206">
        <v>5729</v>
      </c>
      <c r="D38" s="207">
        <v>4413604.75</v>
      </c>
      <c r="E38" s="205">
        <v>770.4</v>
      </c>
      <c r="F38" s="208">
        <v>582.43000000000006</v>
      </c>
      <c r="G38" s="206">
        <v>120</v>
      </c>
      <c r="H38" s="207">
        <v>68272.84</v>
      </c>
      <c r="I38" s="205">
        <v>568.94000000000005</v>
      </c>
      <c r="J38" s="208">
        <v>531.78</v>
      </c>
      <c r="K38" s="206">
        <v>555</v>
      </c>
      <c r="L38" s="207">
        <v>294759.11</v>
      </c>
      <c r="M38" s="205">
        <v>531.1</v>
      </c>
      <c r="N38" s="208">
        <v>469.63</v>
      </c>
      <c r="O38" s="206">
        <v>10</v>
      </c>
      <c r="P38" s="207">
        <v>1086.99</v>
      </c>
      <c r="Q38" s="205">
        <v>108.7</v>
      </c>
      <c r="R38" s="208">
        <v>105.55</v>
      </c>
      <c r="S38" s="206">
        <v>6414</v>
      </c>
      <c r="T38" s="207">
        <v>4777723.6900000004</v>
      </c>
      <c r="U38" s="207">
        <v>744.89</v>
      </c>
      <c r="V38" s="208">
        <v>577.96</v>
      </c>
      <c r="W38" s="39">
        <v>0.53</v>
      </c>
    </row>
    <row r="39" spans="1:23" ht="15.75" thickBot="1">
      <c r="A39" s="209">
        <v>13</v>
      </c>
      <c r="B39" s="210" t="s">
        <v>33</v>
      </c>
      <c r="C39" s="211">
        <v>346</v>
      </c>
      <c r="D39" s="212">
        <v>310409.92</v>
      </c>
      <c r="E39" s="210">
        <v>897.14</v>
      </c>
      <c r="F39" s="213">
        <v>838.52</v>
      </c>
      <c r="G39" s="211">
        <v>1</v>
      </c>
      <c r="H39" s="212">
        <v>213.47</v>
      </c>
      <c r="I39" s="210">
        <v>213.47</v>
      </c>
      <c r="J39" s="213">
        <v>213.47</v>
      </c>
      <c r="K39" s="211">
        <v>1</v>
      </c>
      <c r="L39" s="212">
        <v>678.02</v>
      </c>
      <c r="M39" s="210">
        <v>678.02</v>
      </c>
      <c r="N39" s="213">
        <v>678.02</v>
      </c>
      <c r="O39" s="211">
        <v>0</v>
      </c>
      <c r="P39" s="212">
        <v>0</v>
      </c>
      <c r="Q39" s="210">
        <v>0</v>
      </c>
      <c r="R39" s="213" t="s">
        <v>252</v>
      </c>
      <c r="S39" s="211">
        <v>348</v>
      </c>
      <c r="T39" s="212">
        <v>311301.40999999997</v>
      </c>
      <c r="U39" s="212">
        <v>894.54</v>
      </c>
      <c r="V39" s="213">
        <v>835.5</v>
      </c>
      <c r="W39" s="40">
        <v>0.03</v>
      </c>
    </row>
    <row r="40" spans="1:23" ht="16.5" thickBot="1">
      <c r="A40" s="41"/>
      <c r="B40" s="43" t="s">
        <v>422</v>
      </c>
      <c r="C40" s="44">
        <v>1041338</v>
      </c>
      <c r="D40" s="45">
        <v>1076075140.21</v>
      </c>
      <c r="E40" s="43">
        <v>1033.3599999999999</v>
      </c>
      <c r="F40" s="46">
        <v>1052.92</v>
      </c>
      <c r="G40" s="44">
        <v>28532</v>
      </c>
      <c r="H40" s="45">
        <v>12793077.199999999</v>
      </c>
      <c r="I40" s="43">
        <v>448.38</v>
      </c>
      <c r="J40" s="46">
        <v>367.83</v>
      </c>
      <c r="K40" s="44">
        <v>131892</v>
      </c>
      <c r="L40" s="45">
        <v>83476333.730000004</v>
      </c>
      <c r="M40" s="43">
        <v>632.91</v>
      </c>
      <c r="N40" s="46">
        <v>550.04</v>
      </c>
      <c r="O40" s="44">
        <v>4391</v>
      </c>
      <c r="P40" s="45">
        <v>1372968.15</v>
      </c>
      <c r="Q40" s="43">
        <v>312.68</v>
      </c>
      <c r="R40" s="46">
        <v>185.14</v>
      </c>
      <c r="S40" s="44">
        <v>1206153</v>
      </c>
      <c r="T40" s="45">
        <v>1173717519.29</v>
      </c>
      <c r="U40" s="45">
        <v>973.11</v>
      </c>
      <c r="V40" s="43">
        <v>940.01</v>
      </c>
      <c r="W40" s="42">
        <v>100</v>
      </c>
    </row>
    <row r="41" spans="1:23">
      <c r="A41" s="94"/>
      <c r="B41" s="94"/>
      <c r="C41" s="94"/>
      <c r="D41" s="94"/>
      <c r="E41" s="95"/>
      <c r="F41" s="94"/>
      <c r="G41" s="94"/>
      <c r="H41" s="94"/>
      <c r="I41" s="95"/>
      <c r="J41" s="94"/>
      <c r="K41" s="94"/>
      <c r="L41" s="94"/>
      <c r="M41" s="95"/>
      <c r="N41" s="94"/>
      <c r="O41" s="94"/>
      <c r="P41" s="94"/>
      <c r="Q41" s="95"/>
      <c r="R41" s="94"/>
      <c r="S41" s="94"/>
      <c r="T41" s="94"/>
      <c r="U41" s="94"/>
      <c r="V41" s="94"/>
      <c r="W41" s="214"/>
    </row>
    <row r="42" spans="1:23">
      <c r="C42" s="115"/>
      <c r="D42" s="3"/>
      <c r="E42" s="3"/>
      <c r="F42" s="115"/>
      <c r="G42" s="3"/>
      <c r="H42" s="3"/>
      <c r="I42" s="3"/>
      <c r="J42" s="115"/>
      <c r="K42" s="3"/>
      <c r="L42" s="3"/>
      <c r="M42" s="3"/>
      <c r="N42" s="115"/>
      <c r="O42" s="3"/>
      <c r="P42" s="3"/>
      <c r="Q42" s="3"/>
      <c r="R42" s="115"/>
      <c r="S42" s="3"/>
      <c r="T42" s="3"/>
      <c r="U42" s="3"/>
    </row>
    <row r="43" spans="1:23" ht="15.75">
      <c r="A43" s="457" t="s">
        <v>368</v>
      </c>
      <c r="B43" s="457"/>
      <c r="C43" s="457"/>
      <c r="D43" s="457"/>
      <c r="E43" s="457"/>
      <c r="F43" s="457"/>
      <c r="G43" s="457"/>
      <c r="H43" s="457"/>
      <c r="I43" s="457"/>
      <c r="J43" s="457"/>
      <c r="K43" s="457"/>
      <c r="L43" s="457"/>
      <c r="M43" s="457"/>
      <c r="N43" s="457"/>
      <c r="O43" s="457"/>
      <c r="P43" s="457"/>
      <c r="Q43" s="457"/>
      <c r="R43" s="457"/>
      <c r="S43" s="457"/>
      <c r="T43" s="457"/>
      <c r="U43" s="457"/>
      <c r="V43" s="457"/>
      <c r="W43" s="457"/>
    </row>
    <row r="44" spans="1:23" ht="15.75" thickBot="1">
      <c r="C44" s="115"/>
      <c r="D44" s="3"/>
      <c r="E44" s="3"/>
      <c r="F44" s="115"/>
      <c r="G44" s="3"/>
      <c r="H44" s="3"/>
      <c r="I44" s="3"/>
      <c r="J44" s="115"/>
      <c r="K44" s="3"/>
      <c r="L44" s="3"/>
      <c r="M44" s="3"/>
      <c r="N44" s="115"/>
      <c r="O44" s="3"/>
      <c r="P44" s="3"/>
      <c r="Q44" s="3"/>
      <c r="R44" s="115"/>
      <c r="S44" s="3"/>
      <c r="T44" s="3"/>
      <c r="U44" s="3"/>
    </row>
    <row r="45" spans="1:23" ht="15.75">
      <c r="A45" s="461" t="s">
        <v>30</v>
      </c>
      <c r="B45" s="463" t="s">
        <v>41</v>
      </c>
      <c r="C45" s="458" t="s">
        <v>44</v>
      </c>
      <c r="D45" s="459"/>
      <c r="E45" s="459"/>
      <c r="F45" s="460"/>
      <c r="G45" s="458" t="s">
        <v>45</v>
      </c>
      <c r="H45" s="459"/>
      <c r="I45" s="459"/>
      <c r="J45" s="460"/>
      <c r="K45" s="458" t="s">
        <v>46</v>
      </c>
      <c r="L45" s="459"/>
      <c r="M45" s="459"/>
      <c r="N45" s="460"/>
      <c r="O45" s="458" t="s">
        <v>47</v>
      </c>
      <c r="P45" s="459"/>
      <c r="Q45" s="459"/>
      <c r="R45" s="460"/>
      <c r="S45" s="458" t="s">
        <v>43</v>
      </c>
      <c r="T45" s="459"/>
      <c r="U45" s="459"/>
      <c r="V45" s="459"/>
      <c r="W45" s="460"/>
    </row>
    <row r="46" spans="1:23" ht="16.5" thickBot="1">
      <c r="A46" s="462"/>
      <c r="B46" s="464"/>
      <c r="C46" s="195" t="s">
        <v>0</v>
      </c>
      <c r="D46" s="196" t="s">
        <v>42</v>
      </c>
      <c r="E46" s="197" t="s">
        <v>13</v>
      </c>
      <c r="F46" s="198" t="s">
        <v>253</v>
      </c>
      <c r="G46" s="195" t="s">
        <v>0</v>
      </c>
      <c r="H46" s="196" t="s">
        <v>42</v>
      </c>
      <c r="I46" s="197" t="s">
        <v>13</v>
      </c>
      <c r="J46" s="198" t="s">
        <v>253</v>
      </c>
      <c r="K46" s="195" t="s">
        <v>0</v>
      </c>
      <c r="L46" s="196" t="s">
        <v>42</v>
      </c>
      <c r="M46" s="197" t="s">
        <v>13</v>
      </c>
      <c r="N46" s="198" t="s">
        <v>253</v>
      </c>
      <c r="O46" s="195" t="s">
        <v>0</v>
      </c>
      <c r="P46" s="196" t="s">
        <v>42</v>
      </c>
      <c r="Q46" s="197" t="s">
        <v>13</v>
      </c>
      <c r="R46" s="198" t="s">
        <v>253</v>
      </c>
      <c r="S46" s="195" t="s">
        <v>0</v>
      </c>
      <c r="T46" s="196" t="s">
        <v>42</v>
      </c>
      <c r="U46" s="197" t="s">
        <v>13</v>
      </c>
      <c r="V46" s="198" t="s">
        <v>253</v>
      </c>
      <c r="W46" s="197" t="s">
        <v>299</v>
      </c>
    </row>
    <row r="47" spans="1:23">
      <c r="A47" s="199">
        <v>1</v>
      </c>
      <c r="B47" s="200" t="s">
        <v>31</v>
      </c>
      <c r="C47" s="200">
        <v>0</v>
      </c>
      <c r="D47" s="200">
        <v>0</v>
      </c>
      <c r="E47" s="200">
        <v>0</v>
      </c>
      <c r="F47" s="201" t="s">
        <v>252</v>
      </c>
      <c r="G47" s="202">
        <v>12340</v>
      </c>
      <c r="H47" s="203">
        <v>3936250.84</v>
      </c>
      <c r="I47" s="200">
        <v>318.98</v>
      </c>
      <c r="J47" s="201">
        <v>283.35000000000002</v>
      </c>
      <c r="K47" s="202">
        <v>896</v>
      </c>
      <c r="L47" s="203">
        <v>630408.4</v>
      </c>
      <c r="M47" s="200">
        <v>703.58</v>
      </c>
      <c r="N47" s="201">
        <v>736.3</v>
      </c>
      <c r="O47" s="202">
        <v>164</v>
      </c>
      <c r="P47" s="203">
        <v>121021.3</v>
      </c>
      <c r="Q47" s="200">
        <v>737.93</v>
      </c>
      <c r="R47" s="201">
        <v>736.3</v>
      </c>
      <c r="S47" s="202">
        <v>13400</v>
      </c>
      <c r="T47" s="203">
        <v>4687680.54</v>
      </c>
      <c r="U47" s="203">
        <v>349.83</v>
      </c>
      <c r="V47" s="200">
        <v>320.54000000000002</v>
      </c>
      <c r="W47" s="38">
        <v>1</v>
      </c>
    </row>
    <row r="48" spans="1:23">
      <c r="A48" s="204">
        <v>2</v>
      </c>
      <c r="B48" s="205" t="s">
        <v>32</v>
      </c>
      <c r="C48" s="206">
        <v>2765</v>
      </c>
      <c r="D48" s="207">
        <v>3036943.91</v>
      </c>
      <c r="E48" s="205">
        <v>1098.3499999999999</v>
      </c>
      <c r="F48" s="208">
        <v>1095.54</v>
      </c>
      <c r="G48" s="206">
        <v>17250</v>
      </c>
      <c r="H48" s="207">
        <v>7402793.5899999999</v>
      </c>
      <c r="I48" s="205">
        <v>429.15</v>
      </c>
      <c r="J48" s="208">
        <v>378.55</v>
      </c>
      <c r="K48" s="206">
        <v>8713</v>
      </c>
      <c r="L48" s="207">
        <v>4985409.8499999996</v>
      </c>
      <c r="M48" s="205">
        <v>572.17999999999995</v>
      </c>
      <c r="N48" s="208">
        <v>465.98</v>
      </c>
      <c r="O48" s="206">
        <v>393</v>
      </c>
      <c r="P48" s="207">
        <v>287059.76</v>
      </c>
      <c r="Q48" s="205">
        <v>730.43</v>
      </c>
      <c r="R48" s="208">
        <v>736.3</v>
      </c>
      <c r="S48" s="206">
        <v>29121</v>
      </c>
      <c r="T48" s="207">
        <v>15712207.109999999</v>
      </c>
      <c r="U48" s="207">
        <v>539.54999999999995</v>
      </c>
      <c r="V48" s="205">
        <v>455.75</v>
      </c>
      <c r="W48" s="39">
        <v>2.17</v>
      </c>
    </row>
    <row r="49" spans="1:23">
      <c r="A49" s="204">
        <v>3</v>
      </c>
      <c r="B49" s="205" t="s">
        <v>34</v>
      </c>
      <c r="C49" s="206">
        <v>15574</v>
      </c>
      <c r="D49" s="207">
        <v>14867310.77</v>
      </c>
      <c r="E49" s="205">
        <v>954.62</v>
      </c>
      <c r="F49" s="208">
        <v>944.48</v>
      </c>
      <c r="G49" s="206">
        <v>14513</v>
      </c>
      <c r="H49" s="207">
        <v>7154980.9800000004</v>
      </c>
      <c r="I49" s="205">
        <v>493</v>
      </c>
      <c r="J49" s="208">
        <v>453.55</v>
      </c>
      <c r="K49" s="206">
        <v>5884</v>
      </c>
      <c r="L49" s="207">
        <v>3397520.58</v>
      </c>
      <c r="M49" s="205">
        <v>577.41999999999996</v>
      </c>
      <c r="N49" s="208">
        <v>469.63</v>
      </c>
      <c r="O49" s="206">
        <v>84</v>
      </c>
      <c r="P49" s="207">
        <v>60902.3</v>
      </c>
      <c r="Q49" s="205">
        <v>725.03</v>
      </c>
      <c r="R49" s="208">
        <v>736.3</v>
      </c>
      <c r="S49" s="206">
        <v>36055</v>
      </c>
      <c r="T49" s="207">
        <v>25480714.629999999</v>
      </c>
      <c r="U49" s="207">
        <v>706.72</v>
      </c>
      <c r="V49" s="205">
        <v>653.96</v>
      </c>
      <c r="W49" s="39">
        <v>2.68</v>
      </c>
    </row>
    <row r="50" spans="1:23">
      <c r="A50" s="204">
        <v>4</v>
      </c>
      <c r="B50" s="205" t="s">
        <v>35</v>
      </c>
      <c r="C50" s="206">
        <v>57248</v>
      </c>
      <c r="D50" s="207">
        <v>56669778.219999999</v>
      </c>
      <c r="E50" s="205">
        <v>989.9</v>
      </c>
      <c r="F50" s="208">
        <v>977.02</v>
      </c>
      <c r="G50" s="206">
        <v>22551</v>
      </c>
      <c r="H50" s="207">
        <v>12530973.59</v>
      </c>
      <c r="I50" s="205">
        <v>555.66999999999996</v>
      </c>
      <c r="J50" s="208">
        <v>510.19</v>
      </c>
      <c r="K50" s="206">
        <v>8006</v>
      </c>
      <c r="L50" s="207">
        <v>4502408.0599999996</v>
      </c>
      <c r="M50" s="205">
        <v>562.38</v>
      </c>
      <c r="N50" s="208">
        <v>463.92</v>
      </c>
      <c r="O50" s="206">
        <v>68</v>
      </c>
      <c r="P50" s="207">
        <v>49737.1</v>
      </c>
      <c r="Q50" s="205">
        <v>731.43</v>
      </c>
      <c r="R50" s="208">
        <v>736.3</v>
      </c>
      <c r="S50" s="206">
        <v>87873</v>
      </c>
      <c r="T50" s="207">
        <v>73752896.969999999</v>
      </c>
      <c r="U50" s="207">
        <v>839.31</v>
      </c>
      <c r="V50" s="205">
        <v>801.44</v>
      </c>
      <c r="W50" s="39">
        <v>6.54</v>
      </c>
    </row>
    <row r="51" spans="1:23">
      <c r="A51" s="204">
        <v>5</v>
      </c>
      <c r="B51" s="205" t="s">
        <v>36</v>
      </c>
      <c r="C51" s="206">
        <v>99133</v>
      </c>
      <c r="D51" s="207">
        <v>100029285.36</v>
      </c>
      <c r="E51" s="205">
        <v>1009.04</v>
      </c>
      <c r="F51" s="208">
        <v>1007.76</v>
      </c>
      <c r="G51" s="206">
        <v>31294</v>
      </c>
      <c r="H51" s="207">
        <v>18321724.989999998</v>
      </c>
      <c r="I51" s="205">
        <v>585.47</v>
      </c>
      <c r="J51" s="208">
        <v>525.64</v>
      </c>
      <c r="K51" s="206">
        <v>10065</v>
      </c>
      <c r="L51" s="207">
        <v>5422442.5099999998</v>
      </c>
      <c r="M51" s="205">
        <v>538.74</v>
      </c>
      <c r="N51" s="208">
        <v>457.63</v>
      </c>
      <c r="O51" s="206">
        <v>51</v>
      </c>
      <c r="P51" s="207">
        <v>37635.15</v>
      </c>
      <c r="Q51" s="205">
        <v>737.94</v>
      </c>
      <c r="R51" s="208">
        <v>736.3</v>
      </c>
      <c r="S51" s="206">
        <v>140543</v>
      </c>
      <c r="T51" s="207">
        <v>123811088.01000001</v>
      </c>
      <c r="U51" s="207">
        <v>880.95</v>
      </c>
      <c r="V51" s="205">
        <v>832</v>
      </c>
      <c r="W51" s="39">
        <v>10.46</v>
      </c>
    </row>
    <row r="52" spans="1:23">
      <c r="A52" s="204">
        <v>6</v>
      </c>
      <c r="B52" s="205" t="s">
        <v>37</v>
      </c>
      <c r="C52" s="206">
        <v>135009</v>
      </c>
      <c r="D52" s="207">
        <v>123324895.09</v>
      </c>
      <c r="E52" s="205">
        <v>913.46</v>
      </c>
      <c r="F52" s="208">
        <v>823.72</v>
      </c>
      <c r="G52" s="206">
        <v>34119</v>
      </c>
      <c r="H52" s="207">
        <v>21577128.440000001</v>
      </c>
      <c r="I52" s="205">
        <v>632.41</v>
      </c>
      <c r="J52" s="208">
        <v>553.98</v>
      </c>
      <c r="K52" s="206">
        <v>10433</v>
      </c>
      <c r="L52" s="207">
        <v>5407766.9800000004</v>
      </c>
      <c r="M52" s="205">
        <v>518.33000000000004</v>
      </c>
      <c r="N52" s="208">
        <v>456.28</v>
      </c>
      <c r="O52" s="206">
        <v>1471</v>
      </c>
      <c r="P52" s="207">
        <v>380668.1</v>
      </c>
      <c r="Q52" s="205">
        <v>258.77999999999997</v>
      </c>
      <c r="R52" s="208">
        <v>257.14</v>
      </c>
      <c r="S52" s="206">
        <v>181032</v>
      </c>
      <c r="T52" s="207">
        <v>150690458.61000001</v>
      </c>
      <c r="U52" s="207">
        <v>832.4</v>
      </c>
      <c r="V52" s="205">
        <v>708.63</v>
      </c>
      <c r="W52" s="39">
        <v>13.48</v>
      </c>
    </row>
    <row r="53" spans="1:23">
      <c r="A53" s="204">
        <v>7</v>
      </c>
      <c r="B53" s="205" t="s">
        <v>38</v>
      </c>
      <c r="C53" s="206">
        <v>172505</v>
      </c>
      <c r="D53" s="207">
        <v>130683175.54000001</v>
      </c>
      <c r="E53" s="205">
        <v>757.56</v>
      </c>
      <c r="F53" s="208">
        <v>617.19000000000005</v>
      </c>
      <c r="G53" s="206">
        <v>44395</v>
      </c>
      <c r="H53" s="207">
        <v>29370463.859999999</v>
      </c>
      <c r="I53" s="205">
        <v>661.57</v>
      </c>
      <c r="J53" s="208">
        <v>562.82000000000005</v>
      </c>
      <c r="K53" s="206">
        <v>10867</v>
      </c>
      <c r="L53" s="207">
        <v>5374159.8799999999</v>
      </c>
      <c r="M53" s="205">
        <v>494.54</v>
      </c>
      <c r="N53" s="208">
        <v>455.85</v>
      </c>
      <c r="O53" s="206">
        <v>1721</v>
      </c>
      <c r="P53" s="207">
        <v>366063.62</v>
      </c>
      <c r="Q53" s="205">
        <v>212.7</v>
      </c>
      <c r="R53" s="208">
        <v>164.57</v>
      </c>
      <c r="S53" s="206">
        <v>229488</v>
      </c>
      <c r="T53" s="207">
        <v>165793862.90000001</v>
      </c>
      <c r="U53" s="207">
        <v>722.45</v>
      </c>
      <c r="V53" s="205">
        <v>586.66</v>
      </c>
      <c r="W53" s="39">
        <v>17.09</v>
      </c>
    </row>
    <row r="54" spans="1:23">
      <c r="A54" s="204">
        <v>8</v>
      </c>
      <c r="B54" s="205" t="s">
        <v>39</v>
      </c>
      <c r="C54" s="206">
        <v>138313</v>
      </c>
      <c r="D54" s="207">
        <v>94556054.590000004</v>
      </c>
      <c r="E54" s="205">
        <v>683.64</v>
      </c>
      <c r="F54" s="208">
        <v>554.46</v>
      </c>
      <c r="G54" s="206">
        <v>44959</v>
      </c>
      <c r="H54" s="207">
        <v>29247853.16</v>
      </c>
      <c r="I54" s="205">
        <v>650.54999999999995</v>
      </c>
      <c r="J54" s="208">
        <v>545.87</v>
      </c>
      <c r="K54" s="206">
        <v>9337</v>
      </c>
      <c r="L54" s="207">
        <v>4385035.7300000004</v>
      </c>
      <c r="M54" s="205">
        <v>469.64</v>
      </c>
      <c r="N54" s="208">
        <v>445</v>
      </c>
      <c r="O54" s="206">
        <v>1008</v>
      </c>
      <c r="P54" s="207">
        <v>141411.89000000001</v>
      </c>
      <c r="Q54" s="205">
        <v>140.29</v>
      </c>
      <c r="R54" s="208">
        <v>119.07</v>
      </c>
      <c r="S54" s="206">
        <v>193617</v>
      </c>
      <c r="T54" s="207">
        <v>128330355.37</v>
      </c>
      <c r="U54" s="207">
        <v>662.81</v>
      </c>
      <c r="V54" s="205">
        <v>543.14</v>
      </c>
      <c r="W54" s="39">
        <v>14.42</v>
      </c>
    </row>
    <row r="55" spans="1:23">
      <c r="A55" s="204">
        <v>9</v>
      </c>
      <c r="B55" s="205" t="s">
        <v>40</v>
      </c>
      <c r="C55" s="206">
        <v>142746</v>
      </c>
      <c r="D55" s="207">
        <v>91645684.269999996</v>
      </c>
      <c r="E55" s="205">
        <v>642.02</v>
      </c>
      <c r="F55" s="208">
        <v>521.61</v>
      </c>
      <c r="G55" s="206">
        <v>57684</v>
      </c>
      <c r="H55" s="207">
        <v>36987454.369999997</v>
      </c>
      <c r="I55" s="205">
        <v>641.21</v>
      </c>
      <c r="J55" s="208">
        <v>533.23</v>
      </c>
      <c r="K55" s="206">
        <v>8497</v>
      </c>
      <c r="L55" s="207">
        <v>3871226.33</v>
      </c>
      <c r="M55" s="205">
        <v>455.6</v>
      </c>
      <c r="N55" s="208">
        <v>384.22</v>
      </c>
      <c r="O55" s="206">
        <v>842</v>
      </c>
      <c r="P55" s="207">
        <v>113065.31</v>
      </c>
      <c r="Q55" s="205">
        <v>134.28</v>
      </c>
      <c r="R55" s="208">
        <v>114.58</v>
      </c>
      <c r="S55" s="206">
        <v>209769</v>
      </c>
      <c r="T55" s="207">
        <v>132617430.28</v>
      </c>
      <c r="U55" s="207">
        <v>632.21</v>
      </c>
      <c r="V55" s="205">
        <v>517.55999999999995</v>
      </c>
      <c r="W55" s="39">
        <v>15.62</v>
      </c>
    </row>
    <row r="56" spans="1:23">
      <c r="A56" s="204">
        <v>10</v>
      </c>
      <c r="B56" s="205" t="s">
        <v>48</v>
      </c>
      <c r="C56" s="206">
        <v>90276</v>
      </c>
      <c r="D56" s="207">
        <v>53903612.109999999</v>
      </c>
      <c r="E56" s="205">
        <v>597.1</v>
      </c>
      <c r="F56" s="208">
        <v>442.74</v>
      </c>
      <c r="G56" s="206">
        <v>47643</v>
      </c>
      <c r="H56" s="207">
        <v>30464346.539999999</v>
      </c>
      <c r="I56" s="205">
        <v>639.42999999999995</v>
      </c>
      <c r="J56" s="208">
        <v>523.56000000000006</v>
      </c>
      <c r="K56" s="206">
        <v>4924</v>
      </c>
      <c r="L56" s="207">
        <v>2271345.94</v>
      </c>
      <c r="M56" s="205">
        <v>461.28</v>
      </c>
      <c r="N56" s="208">
        <v>354.1</v>
      </c>
      <c r="O56" s="206">
        <v>437</v>
      </c>
      <c r="P56" s="207">
        <v>61648.46</v>
      </c>
      <c r="Q56" s="205">
        <v>141.07</v>
      </c>
      <c r="R56" s="208">
        <v>124.87</v>
      </c>
      <c r="S56" s="206">
        <v>143280</v>
      </c>
      <c r="T56" s="207">
        <v>86700953.049999997</v>
      </c>
      <c r="U56" s="207">
        <v>605.12</v>
      </c>
      <c r="V56" s="205">
        <v>449.11</v>
      </c>
      <c r="W56" s="39">
        <v>10.67</v>
      </c>
    </row>
    <row r="57" spans="1:23">
      <c r="A57" s="204">
        <v>11</v>
      </c>
      <c r="B57" s="205" t="s">
        <v>49</v>
      </c>
      <c r="C57" s="206">
        <v>36784</v>
      </c>
      <c r="D57" s="207">
        <v>21195038.559999999</v>
      </c>
      <c r="E57" s="205">
        <v>576.20000000000005</v>
      </c>
      <c r="F57" s="208">
        <v>364.34</v>
      </c>
      <c r="G57" s="206">
        <v>23878</v>
      </c>
      <c r="H57" s="207">
        <v>15358293.369999999</v>
      </c>
      <c r="I57" s="205">
        <v>643.20000000000005</v>
      </c>
      <c r="J57" s="208">
        <v>514.16999999999996</v>
      </c>
      <c r="K57" s="206">
        <v>2425</v>
      </c>
      <c r="L57" s="207">
        <v>1140716.74</v>
      </c>
      <c r="M57" s="205">
        <v>470.4</v>
      </c>
      <c r="N57" s="208">
        <v>338.4</v>
      </c>
      <c r="O57" s="206">
        <v>154</v>
      </c>
      <c r="P57" s="207">
        <v>21089.69</v>
      </c>
      <c r="Q57" s="205">
        <v>136.94999999999999</v>
      </c>
      <c r="R57" s="208">
        <v>127.15</v>
      </c>
      <c r="S57" s="206">
        <v>63241</v>
      </c>
      <c r="T57" s="207">
        <v>37715138.359999999</v>
      </c>
      <c r="U57" s="207">
        <v>596.37</v>
      </c>
      <c r="V57" s="205">
        <v>426.86</v>
      </c>
      <c r="W57" s="39">
        <v>4.71</v>
      </c>
    </row>
    <row r="58" spans="1:23">
      <c r="A58" s="204">
        <v>12</v>
      </c>
      <c r="B58" s="205" t="s">
        <v>50</v>
      </c>
      <c r="C58" s="206">
        <v>7915</v>
      </c>
      <c r="D58" s="207">
        <v>4483384.84</v>
      </c>
      <c r="E58" s="205">
        <v>566.44000000000005</v>
      </c>
      <c r="F58" s="208">
        <v>338.4</v>
      </c>
      <c r="G58" s="206">
        <v>6662</v>
      </c>
      <c r="H58" s="207">
        <v>4262983.9800000004</v>
      </c>
      <c r="I58" s="205">
        <v>639.9</v>
      </c>
      <c r="J58" s="208">
        <v>510.52000000000004</v>
      </c>
      <c r="K58" s="206">
        <v>808</v>
      </c>
      <c r="L58" s="207">
        <v>382238.33</v>
      </c>
      <c r="M58" s="205">
        <v>473.07</v>
      </c>
      <c r="N58" s="208">
        <v>338.4</v>
      </c>
      <c r="O58" s="206">
        <v>23</v>
      </c>
      <c r="P58" s="207">
        <v>3395.01</v>
      </c>
      <c r="Q58" s="205">
        <v>147.61000000000001</v>
      </c>
      <c r="R58" s="208">
        <v>147.70000000000002</v>
      </c>
      <c r="S58" s="206">
        <v>15408</v>
      </c>
      <c r="T58" s="207">
        <v>9132002.1600000001</v>
      </c>
      <c r="U58" s="207">
        <v>592.67999999999995</v>
      </c>
      <c r="V58" s="205">
        <v>423.87</v>
      </c>
      <c r="W58" s="39">
        <v>1.1499999999999999</v>
      </c>
    </row>
    <row r="59" spans="1:23" ht="15.75" thickBot="1">
      <c r="A59" s="209">
        <v>13</v>
      </c>
      <c r="B59" s="210" t="s">
        <v>33</v>
      </c>
      <c r="C59" s="211">
        <v>214</v>
      </c>
      <c r="D59" s="212">
        <v>170465.48</v>
      </c>
      <c r="E59" s="210">
        <v>796.57</v>
      </c>
      <c r="F59" s="213">
        <v>697.43</v>
      </c>
      <c r="G59" s="211">
        <v>29</v>
      </c>
      <c r="H59" s="212">
        <v>15993.99</v>
      </c>
      <c r="I59" s="210">
        <v>551.52</v>
      </c>
      <c r="J59" s="213">
        <v>517.88</v>
      </c>
      <c r="K59" s="211">
        <v>2</v>
      </c>
      <c r="L59" s="212">
        <v>2237.3200000000002</v>
      </c>
      <c r="M59" s="210">
        <v>1118.6600000000001</v>
      </c>
      <c r="N59" s="213">
        <v>1118.6600000000001</v>
      </c>
      <c r="O59" s="211">
        <v>0</v>
      </c>
      <c r="P59" s="212">
        <v>0</v>
      </c>
      <c r="Q59" s="210">
        <v>0</v>
      </c>
      <c r="R59" s="213" t="s">
        <v>252</v>
      </c>
      <c r="S59" s="211">
        <v>245</v>
      </c>
      <c r="T59" s="212">
        <v>188696.79</v>
      </c>
      <c r="U59" s="212">
        <v>770.19</v>
      </c>
      <c r="V59" s="210">
        <v>665.97</v>
      </c>
      <c r="W59" s="40">
        <v>0.02</v>
      </c>
    </row>
    <row r="60" spans="1:23" ht="16.5" thickBot="1">
      <c r="A60" s="41"/>
      <c r="B60" s="43" t="s">
        <v>422</v>
      </c>
      <c r="C60" s="44">
        <v>898482</v>
      </c>
      <c r="D60" s="45">
        <v>694565628.74000001</v>
      </c>
      <c r="E60" s="43">
        <v>773.04</v>
      </c>
      <c r="F60" s="46">
        <v>631.36</v>
      </c>
      <c r="G60" s="44">
        <v>357317</v>
      </c>
      <c r="H60" s="45">
        <v>216631241.69999999</v>
      </c>
      <c r="I60" s="43">
        <v>606.27</v>
      </c>
      <c r="J60" s="46">
        <v>521.08000000000004</v>
      </c>
      <c r="K60" s="44">
        <v>80857</v>
      </c>
      <c r="L60" s="45">
        <v>41772916.649999999</v>
      </c>
      <c r="M60" s="43">
        <v>516.63</v>
      </c>
      <c r="N60" s="46">
        <v>451.16</v>
      </c>
      <c r="O60" s="44">
        <v>6416</v>
      </c>
      <c r="P60" s="45">
        <v>1643697.69</v>
      </c>
      <c r="Q60" s="43">
        <v>256.19</v>
      </c>
      <c r="R60" s="46">
        <v>160.21</v>
      </c>
      <c r="S60" s="44">
        <v>1343072</v>
      </c>
      <c r="T60" s="45">
        <v>954613484.77999997</v>
      </c>
      <c r="U60" s="45">
        <v>710.77</v>
      </c>
      <c r="V60" s="43">
        <v>576.34</v>
      </c>
      <c r="W60" s="42">
        <v>100</v>
      </c>
    </row>
    <row r="63" spans="1:23">
      <c r="T63" s="3"/>
    </row>
  </sheetData>
  <mergeCells count="26">
    <mergeCell ref="O5:R5"/>
    <mergeCell ref="S5:W5"/>
    <mergeCell ref="A43:W43"/>
    <mergeCell ref="A45:A46"/>
    <mergeCell ref="B45:B46"/>
    <mergeCell ref="C45:F45"/>
    <mergeCell ref="G45:J45"/>
    <mergeCell ref="K45:N45"/>
    <mergeCell ref="O45:R45"/>
    <mergeCell ref="S45:W45"/>
    <mergeCell ref="A1:Q1"/>
    <mergeCell ref="A2:W2"/>
    <mergeCell ref="A23:W23"/>
    <mergeCell ref="O25:R25"/>
    <mergeCell ref="S25:W25"/>
    <mergeCell ref="A3:W3"/>
    <mergeCell ref="A5:A6"/>
    <mergeCell ref="B5:B6"/>
    <mergeCell ref="C5:F5"/>
    <mergeCell ref="G5:J5"/>
    <mergeCell ref="K5:N5"/>
    <mergeCell ref="A25:A26"/>
    <mergeCell ref="B25:B26"/>
    <mergeCell ref="C25:F25"/>
    <mergeCell ref="G25:J25"/>
    <mergeCell ref="K25:N2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theme="0"/>
  </sheetPr>
  <dimension ref="A1:V11"/>
  <sheetViews>
    <sheetView workbookViewId="0">
      <selection activeCell="F8" sqref="F8"/>
    </sheetView>
  </sheetViews>
  <sheetFormatPr defaultRowHeight="15"/>
  <cols>
    <col min="1" max="1" width="4.5703125" style="24" customWidth="1"/>
    <col min="2" max="2" width="9" style="116" customWidth="1"/>
    <col min="3" max="3" width="21" style="116" customWidth="1"/>
    <col min="4" max="4" width="9.5703125" style="116" bestFit="1" customWidth="1"/>
    <col min="5" max="5" width="15.5703125" style="116" bestFit="1" customWidth="1"/>
    <col min="6" max="6" width="13" style="116" customWidth="1"/>
    <col min="7" max="7" width="9.28515625" style="116" customWidth="1"/>
    <col min="8" max="8" width="14.28515625" style="116" customWidth="1"/>
    <col min="9" max="9" width="15.5703125" style="116" customWidth="1"/>
    <col min="10" max="10" width="9.5703125" style="116" bestFit="1" customWidth="1"/>
    <col min="11" max="11" width="14.140625" style="116" customWidth="1"/>
    <col min="12" max="12" width="13.7109375" style="116" customWidth="1"/>
    <col min="13" max="13" width="8.5703125" style="116" bestFit="1" customWidth="1"/>
    <col min="14" max="14" width="15" style="116" customWidth="1"/>
    <col min="15" max="15" width="14.5703125" style="116" customWidth="1"/>
    <col min="16" max="16" width="12.5703125" style="116" customWidth="1"/>
    <col min="17" max="17" width="17.28515625" style="116" customWidth="1"/>
    <col min="18" max="18" width="15.7109375" style="116" customWidth="1"/>
    <col min="19" max="19" width="15.140625" style="116" customWidth="1"/>
    <col min="20" max="16384" width="9.140625" style="116"/>
  </cols>
  <sheetData>
    <row r="1" spans="1:22" s="266" customFormat="1" ht="15" customHeight="1">
      <c r="A1" s="447" t="s">
        <v>818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  <c r="S1" s="447"/>
    </row>
    <row r="2" spans="1:22" ht="15.75" thickBot="1"/>
    <row r="3" spans="1:22" s="385" customFormat="1" ht="23.25" customHeight="1" thickBot="1">
      <c r="A3" s="496" t="s">
        <v>9</v>
      </c>
      <c r="B3" s="496" t="s">
        <v>767</v>
      </c>
      <c r="C3" s="496" t="s">
        <v>242</v>
      </c>
      <c r="D3" s="493" t="s">
        <v>2</v>
      </c>
      <c r="E3" s="494"/>
      <c r="F3" s="495"/>
      <c r="G3" s="493" t="s">
        <v>3</v>
      </c>
      <c r="H3" s="494"/>
      <c r="I3" s="495"/>
      <c r="J3" s="493" t="s">
        <v>23</v>
      </c>
      <c r="K3" s="494"/>
      <c r="L3" s="495"/>
      <c r="M3" s="493" t="s">
        <v>4</v>
      </c>
      <c r="N3" s="494"/>
      <c r="O3" s="495"/>
      <c r="P3" s="491" t="s">
        <v>287</v>
      </c>
      <c r="Q3" s="491" t="s">
        <v>344</v>
      </c>
      <c r="R3" s="491" t="s">
        <v>345</v>
      </c>
      <c r="S3" s="491" t="s">
        <v>352</v>
      </c>
    </row>
    <row r="4" spans="1:22" s="385" customFormat="1" ht="52.5" customHeight="1" thickBot="1">
      <c r="A4" s="497"/>
      <c r="B4" s="497"/>
      <c r="C4" s="497"/>
      <c r="D4" s="388" t="s">
        <v>0</v>
      </c>
      <c r="E4" s="387" t="s">
        <v>350</v>
      </c>
      <c r="F4" s="386" t="s">
        <v>351</v>
      </c>
      <c r="G4" s="388" t="s">
        <v>0</v>
      </c>
      <c r="H4" s="387" t="s">
        <v>350</v>
      </c>
      <c r="I4" s="386" t="s">
        <v>351</v>
      </c>
      <c r="J4" s="388" t="s">
        <v>0</v>
      </c>
      <c r="K4" s="387" t="s">
        <v>350</v>
      </c>
      <c r="L4" s="386" t="s">
        <v>351</v>
      </c>
      <c r="M4" s="388" t="s">
        <v>0</v>
      </c>
      <c r="N4" s="387" t="s">
        <v>350</v>
      </c>
      <c r="O4" s="386" t="s">
        <v>351</v>
      </c>
      <c r="P4" s="492"/>
      <c r="Q4" s="492"/>
      <c r="R4" s="492"/>
      <c r="S4" s="492"/>
      <c r="U4" s="116"/>
      <c r="V4" s="116"/>
    </row>
    <row r="5" spans="1:22">
      <c r="A5" s="384" t="s">
        <v>766</v>
      </c>
      <c r="B5" s="383" t="s">
        <v>607</v>
      </c>
      <c r="C5" s="383" t="s">
        <v>294</v>
      </c>
      <c r="D5" s="382">
        <v>3745</v>
      </c>
      <c r="E5" s="381">
        <v>29189830.530000001</v>
      </c>
      <c r="F5" s="381">
        <v>2758008.38</v>
      </c>
      <c r="G5" s="382">
        <v>3232</v>
      </c>
      <c r="H5" s="381">
        <v>10807957.199999999</v>
      </c>
      <c r="I5" s="381">
        <v>1385453.28</v>
      </c>
      <c r="J5" s="382">
        <v>2486</v>
      </c>
      <c r="K5" s="381">
        <v>5328722.1100000003</v>
      </c>
      <c r="L5" s="381">
        <v>1548231.26</v>
      </c>
      <c r="M5" s="382">
        <v>75</v>
      </c>
      <c r="N5" s="381">
        <v>334127.43</v>
      </c>
      <c r="O5" s="381">
        <v>56005.95</v>
      </c>
      <c r="P5" s="380">
        <v>9538</v>
      </c>
      <c r="Q5" s="379">
        <v>45660637.270000003</v>
      </c>
      <c r="R5" s="379">
        <v>5747698.8700000001</v>
      </c>
      <c r="S5" s="378">
        <v>602.61</v>
      </c>
      <c r="T5" s="317"/>
    </row>
    <row r="6" spans="1:22">
      <c r="A6" s="377" t="s">
        <v>765</v>
      </c>
      <c r="B6" s="64" t="s">
        <v>746</v>
      </c>
      <c r="C6" s="64" t="s">
        <v>426</v>
      </c>
      <c r="D6" s="65">
        <v>94</v>
      </c>
      <c r="E6" s="376">
        <v>861313.81</v>
      </c>
      <c r="F6" s="376">
        <v>96662.59</v>
      </c>
      <c r="G6" s="65">
        <v>314</v>
      </c>
      <c r="H6" s="376">
        <v>1418659.35</v>
      </c>
      <c r="I6" s="376">
        <v>154502.97</v>
      </c>
      <c r="J6" s="65">
        <v>26</v>
      </c>
      <c r="K6" s="376">
        <v>190943.2</v>
      </c>
      <c r="L6" s="376">
        <v>21529.56</v>
      </c>
      <c r="M6" s="65" t="s">
        <v>252</v>
      </c>
      <c r="N6" s="376" t="s">
        <v>252</v>
      </c>
      <c r="O6" s="376" t="s">
        <v>252</v>
      </c>
      <c r="P6" s="97">
        <v>434</v>
      </c>
      <c r="Q6" s="375">
        <v>2470916.36</v>
      </c>
      <c r="R6" s="375">
        <v>272695.12</v>
      </c>
      <c r="S6" s="374">
        <v>628.33000000000004</v>
      </c>
      <c r="T6" s="317"/>
    </row>
    <row r="7" spans="1:22">
      <c r="A7" s="377" t="s">
        <v>764</v>
      </c>
      <c r="B7" s="64" t="s">
        <v>763</v>
      </c>
      <c r="C7" s="64" t="s">
        <v>369</v>
      </c>
      <c r="D7" s="65" t="s">
        <v>252</v>
      </c>
      <c r="E7" s="376" t="s">
        <v>252</v>
      </c>
      <c r="F7" s="376" t="s">
        <v>252</v>
      </c>
      <c r="G7" s="65" t="s">
        <v>252</v>
      </c>
      <c r="H7" s="376" t="s">
        <v>252</v>
      </c>
      <c r="I7" s="376" t="s">
        <v>252</v>
      </c>
      <c r="J7" s="65" t="s">
        <v>252</v>
      </c>
      <c r="K7" s="376" t="s">
        <v>252</v>
      </c>
      <c r="L7" s="376" t="s">
        <v>252</v>
      </c>
      <c r="M7" s="65">
        <v>349</v>
      </c>
      <c r="N7" s="376">
        <v>817945.34</v>
      </c>
      <c r="O7" s="376">
        <v>73607.72</v>
      </c>
      <c r="P7" s="97">
        <v>349</v>
      </c>
      <c r="Q7" s="375">
        <v>817945.34</v>
      </c>
      <c r="R7" s="375">
        <v>73607.72</v>
      </c>
      <c r="S7" s="374">
        <v>210.91</v>
      </c>
      <c r="T7" s="317"/>
    </row>
    <row r="8" spans="1:22">
      <c r="A8" s="377" t="s">
        <v>762</v>
      </c>
      <c r="B8" s="64" t="s">
        <v>687</v>
      </c>
      <c r="C8" s="64" t="s">
        <v>288</v>
      </c>
      <c r="D8" s="65" t="s">
        <v>252</v>
      </c>
      <c r="E8" s="376" t="s">
        <v>252</v>
      </c>
      <c r="F8" s="376" t="s">
        <v>252</v>
      </c>
      <c r="G8" s="65">
        <v>5</v>
      </c>
      <c r="H8" s="376">
        <v>15344.83</v>
      </c>
      <c r="I8" s="376">
        <v>3894.56</v>
      </c>
      <c r="J8" s="65" t="s">
        <v>252</v>
      </c>
      <c r="K8" s="376" t="s">
        <v>252</v>
      </c>
      <c r="L8" s="376" t="s">
        <v>252</v>
      </c>
      <c r="M8" s="65" t="s">
        <v>252</v>
      </c>
      <c r="N8" s="376" t="s">
        <v>252</v>
      </c>
      <c r="O8" s="376" t="s">
        <v>252</v>
      </c>
      <c r="P8" s="97">
        <v>5</v>
      </c>
      <c r="Q8" s="375">
        <v>15344.83</v>
      </c>
      <c r="R8" s="375">
        <v>3894.56</v>
      </c>
      <c r="S8" s="374">
        <v>778.91</v>
      </c>
      <c r="T8" s="317"/>
    </row>
    <row r="9" spans="1:22">
      <c r="A9" s="377" t="s">
        <v>761</v>
      </c>
      <c r="B9" s="64" t="s">
        <v>721</v>
      </c>
      <c r="C9" s="64" t="s">
        <v>328</v>
      </c>
      <c r="D9" s="65">
        <v>3620</v>
      </c>
      <c r="E9" s="376">
        <v>17833925.370000001</v>
      </c>
      <c r="F9" s="376">
        <v>655366.02</v>
      </c>
      <c r="G9" s="65">
        <v>519</v>
      </c>
      <c r="H9" s="376">
        <v>245687.64</v>
      </c>
      <c r="I9" s="376">
        <v>61868.639999999999</v>
      </c>
      <c r="J9" s="65">
        <v>516</v>
      </c>
      <c r="K9" s="376">
        <v>111218</v>
      </c>
      <c r="L9" s="376">
        <v>112481.44</v>
      </c>
      <c r="M9" s="65" t="s">
        <v>252</v>
      </c>
      <c r="N9" s="376" t="s">
        <v>252</v>
      </c>
      <c r="O9" s="376" t="s">
        <v>252</v>
      </c>
      <c r="P9" s="97">
        <v>4655</v>
      </c>
      <c r="Q9" s="375">
        <v>18190831.010000002</v>
      </c>
      <c r="R9" s="375">
        <v>829716.1</v>
      </c>
      <c r="S9" s="374">
        <v>178.24</v>
      </c>
      <c r="T9" s="317"/>
    </row>
    <row r="10" spans="1:22" ht="15.75" thickBot="1">
      <c r="A10" s="373" t="s">
        <v>760</v>
      </c>
      <c r="B10" s="372" t="s">
        <v>516</v>
      </c>
      <c r="C10" s="372" t="s">
        <v>286</v>
      </c>
      <c r="D10" s="371">
        <v>699</v>
      </c>
      <c r="E10" s="370">
        <v>730693.28</v>
      </c>
      <c r="F10" s="370">
        <v>95399.51</v>
      </c>
      <c r="G10" s="371">
        <v>733</v>
      </c>
      <c r="H10" s="370">
        <v>175464.85</v>
      </c>
      <c r="I10" s="370">
        <v>45688.15</v>
      </c>
      <c r="J10" s="371" t="s">
        <v>252</v>
      </c>
      <c r="K10" s="370" t="s">
        <v>252</v>
      </c>
      <c r="L10" s="370" t="s">
        <v>252</v>
      </c>
      <c r="M10" s="371" t="s">
        <v>252</v>
      </c>
      <c r="N10" s="370" t="s">
        <v>252</v>
      </c>
      <c r="O10" s="370" t="s">
        <v>252</v>
      </c>
      <c r="P10" s="369">
        <v>1432</v>
      </c>
      <c r="Q10" s="368">
        <v>906158.13</v>
      </c>
      <c r="R10" s="368">
        <v>141087.66</v>
      </c>
      <c r="S10" s="367">
        <v>98.52</v>
      </c>
      <c r="T10" s="317"/>
    </row>
    <row r="11" spans="1:22">
      <c r="D11" s="366"/>
      <c r="E11" s="366"/>
      <c r="F11" s="366"/>
      <c r="G11" s="366"/>
      <c r="H11" s="366"/>
      <c r="I11" s="366"/>
      <c r="J11" s="366"/>
      <c r="K11" s="366"/>
      <c r="L11" s="366"/>
      <c r="M11" s="366"/>
      <c r="N11" s="366"/>
      <c r="O11" s="366"/>
      <c r="P11" s="115"/>
      <c r="Q11" s="365"/>
      <c r="R11" s="365"/>
      <c r="S11" s="117"/>
    </row>
  </sheetData>
  <mergeCells count="12">
    <mergeCell ref="P3:P4"/>
    <mergeCell ref="Q3:Q4"/>
    <mergeCell ref="A1:S1"/>
    <mergeCell ref="J3:L3"/>
    <mergeCell ref="M3:O3"/>
    <mergeCell ref="A3:A4"/>
    <mergeCell ref="B3:B4"/>
    <mergeCell ref="C3:C4"/>
    <mergeCell ref="D3:F3"/>
    <mergeCell ref="G3:I3"/>
    <mergeCell ref="R3:R4"/>
    <mergeCell ref="S3:S4"/>
  </mergeCells>
  <pageMargins left="0.22" right="0.26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theme="0"/>
  </sheetPr>
  <dimension ref="A1:L8"/>
  <sheetViews>
    <sheetView workbookViewId="0">
      <selection activeCell="E20" sqref="E20"/>
    </sheetView>
  </sheetViews>
  <sheetFormatPr defaultRowHeight="15"/>
  <cols>
    <col min="1" max="1" width="4.7109375" style="24" customWidth="1"/>
    <col min="2" max="2" width="9.7109375" style="116" customWidth="1"/>
    <col min="3" max="3" width="19.140625" style="116" customWidth="1"/>
    <col min="4" max="4" width="16.28515625" style="116" customWidth="1"/>
    <col min="5" max="5" width="16.7109375" style="116" customWidth="1"/>
    <col min="6" max="6" width="12.7109375" style="117" customWidth="1"/>
    <col min="7" max="7" width="14.5703125" style="116" customWidth="1"/>
    <col min="8" max="8" width="11.7109375" style="116" customWidth="1"/>
    <col min="9" max="9" width="12.7109375" style="116" customWidth="1"/>
    <col min="10" max="10" width="12" style="116" customWidth="1"/>
    <col min="11" max="11" width="11.5703125" style="116" customWidth="1"/>
    <col min="12" max="12" width="15.85546875" style="116" customWidth="1"/>
    <col min="13" max="16384" width="9.140625" style="116"/>
  </cols>
  <sheetData>
    <row r="1" spans="1:12" s="15" customFormat="1" ht="15.75" customHeight="1">
      <c r="A1" s="447" t="s">
        <v>819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</row>
    <row r="2" spans="1:12" ht="15.75" customHeight="1" thickBot="1"/>
    <row r="3" spans="1:12" ht="15.75" thickBot="1">
      <c r="A3" s="502" t="s">
        <v>9</v>
      </c>
      <c r="B3" s="504" t="s">
        <v>767</v>
      </c>
      <c r="C3" s="506" t="s">
        <v>242</v>
      </c>
      <c r="D3" s="498" t="s">
        <v>2</v>
      </c>
      <c r="E3" s="499"/>
      <c r="F3" s="498" t="s">
        <v>3</v>
      </c>
      <c r="G3" s="499"/>
      <c r="H3" s="498" t="s">
        <v>23</v>
      </c>
      <c r="I3" s="499"/>
      <c r="J3" s="498" t="s">
        <v>4</v>
      </c>
      <c r="K3" s="499"/>
      <c r="L3" s="500" t="s">
        <v>287</v>
      </c>
    </row>
    <row r="4" spans="1:12" ht="15.75" thickBot="1">
      <c r="A4" s="503"/>
      <c r="B4" s="505"/>
      <c r="C4" s="507"/>
      <c r="D4" s="405" t="s">
        <v>0</v>
      </c>
      <c r="E4" s="404" t="s">
        <v>28</v>
      </c>
      <c r="F4" s="405" t="s">
        <v>0</v>
      </c>
      <c r="G4" s="404" t="s">
        <v>28</v>
      </c>
      <c r="H4" s="405" t="s">
        <v>0</v>
      </c>
      <c r="I4" s="404" t="s">
        <v>28</v>
      </c>
      <c r="J4" s="405" t="s">
        <v>0</v>
      </c>
      <c r="K4" s="404" t="s">
        <v>28</v>
      </c>
      <c r="L4" s="501"/>
    </row>
    <row r="5" spans="1:12">
      <c r="A5" s="403">
        <v>1</v>
      </c>
      <c r="B5" s="401" t="s">
        <v>607</v>
      </c>
      <c r="C5" s="399" t="s">
        <v>294</v>
      </c>
      <c r="D5" s="399" t="s">
        <v>252</v>
      </c>
      <c r="E5" s="399" t="s">
        <v>252</v>
      </c>
      <c r="F5" s="402">
        <v>40</v>
      </c>
      <c r="G5" s="400">
        <v>11960.65</v>
      </c>
      <c r="H5" s="401" t="s">
        <v>252</v>
      </c>
      <c r="I5" s="400" t="s">
        <v>252</v>
      </c>
      <c r="J5" s="399" t="s">
        <v>252</v>
      </c>
      <c r="K5" s="399" t="s">
        <v>252</v>
      </c>
      <c r="L5" s="398">
        <v>40</v>
      </c>
    </row>
    <row r="6" spans="1:12">
      <c r="A6" s="397" t="s">
        <v>765</v>
      </c>
      <c r="B6" s="396" t="s">
        <v>746</v>
      </c>
      <c r="C6" s="49" t="s">
        <v>426</v>
      </c>
      <c r="D6" s="49" t="s">
        <v>252</v>
      </c>
      <c r="E6" s="49" t="s">
        <v>252</v>
      </c>
      <c r="F6" s="324">
        <v>5</v>
      </c>
      <c r="G6" s="323">
        <v>1692.38</v>
      </c>
      <c r="H6" s="396" t="s">
        <v>252</v>
      </c>
      <c r="I6" s="323" t="s">
        <v>252</v>
      </c>
      <c r="J6" s="49" t="s">
        <v>252</v>
      </c>
      <c r="K6" s="49" t="s">
        <v>252</v>
      </c>
      <c r="L6" s="395">
        <v>5</v>
      </c>
    </row>
    <row r="7" spans="1:12">
      <c r="A7" s="397" t="s">
        <v>764</v>
      </c>
      <c r="B7" s="396" t="s">
        <v>721</v>
      </c>
      <c r="C7" s="49" t="s">
        <v>328</v>
      </c>
      <c r="D7" s="49" t="s">
        <v>252</v>
      </c>
      <c r="E7" s="49" t="s">
        <v>252</v>
      </c>
      <c r="F7" s="324">
        <v>15</v>
      </c>
      <c r="G7" s="323">
        <v>1050.19</v>
      </c>
      <c r="H7" s="396" t="s">
        <v>252</v>
      </c>
      <c r="I7" s="323" t="s">
        <v>252</v>
      </c>
      <c r="J7" s="49" t="s">
        <v>252</v>
      </c>
      <c r="K7" s="49" t="s">
        <v>252</v>
      </c>
      <c r="L7" s="395">
        <v>15</v>
      </c>
    </row>
    <row r="8" spans="1:12" ht="15.75" thickBot="1">
      <c r="A8" s="394">
        <v>4</v>
      </c>
      <c r="B8" s="392" t="s">
        <v>516</v>
      </c>
      <c r="C8" s="390" t="s">
        <v>286</v>
      </c>
      <c r="D8" s="390" t="s">
        <v>252</v>
      </c>
      <c r="E8" s="390" t="s">
        <v>252</v>
      </c>
      <c r="F8" s="393">
        <v>10</v>
      </c>
      <c r="G8" s="391">
        <v>264.20999999999998</v>
      </c>
      <c r="H8" s="392" t="s">
        <v>252</v>
      </c>
      <c r="I8" s="391" t="s">
        <v>252</v>
      </c>
      <c r="J8" s="390" t="s">
        <v>252</v>
      </c>
      <c r="K8" s="390" t="s">
        <v>252</v>
      </c>
      <c r="L8" s="389">
        <v>10</v>
      </c>
    </row>
  </sheetData>
  <mergeCells count="9">
    <mergeCell ref="A1:L1"/>
    <mergeCell ref="J3:K3"/>
    <mergeCell ref="L3:L4"/>
    <mergeCell ref="A3:A4"/>
    <mergeCell ref="B3:B4"/>
    <mergeCell ref="C3:C4"/>
    <mergeCell ref="D3:E3"/>
    <mergeCell ref="H3:I3"/>
    <mergeCell ref="F3:G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theme="0"/>
  </sheetPr>
  <dimension ref="A1:L12"/>
  <sheetViews>
    <sheetView workbookViewId="0">
      <selection activeCell="D19" sqref="D19"/>
    </sheetView>
  </sheetViews>
  <sheetFormatPr defaultRowHeight="15"/>
  <cols>
    <col min="1" max="1" width="4.7109375" style="22" customWidth="1"/>
    <col min="2" max="2" width="9.7109375" style="22" customWidth="1"/>
    <col min="3" max="3" width="22" style="22" bestFit="1" customWidth="1"/>
    <col min="4" max="4" width="11.28515625" style="407" customWidth="1"/>
    <col min="5" max="5" width="11.7109375" style="407" bestFit="1" customWidth="1"/>
    <col min="6" max="6" width="15.140625" style="406" customWidth="1"/>
    <col min="7" max="7" width="13.85546875" style="22" customWidth="1"/>
    <col min="8" max="12" width="11.28515625" style="22" customWidth="1"/>
    <col min="13" max="16384" width="9.140625" style="22"/>
  </cols>
  <sheetData>
    <row r="1" spans="1:12" ht="16.5" customHeight="1">
      <c r="A1" s="447" t="s">
        <v>820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</row>
    <row r="2" spans="1:12" ht="15.75" thickBot="1"/>
    <row r="3" spans="1:12" ht="22.5" customHeight="1" thickBot="1">
      <c r="A3" s="502" t="s">
        <v>9</v>
      </c>
      <c r="B3" s="504" t="s">
        <v>767</v>
      </c>
      <c r="C3" s="506" t="s">
        <v>242</v>
      </c>
      <c r="D3" s="498" t="s">
        <v>2</v>
      </c>
      <c r="E3" s="499"/>
      <c r="F3" s="498" t="s">
        <v>3</v>
      </c>
      <c r="G3" s="499"/>
      <c r="H3" s="498" t="s">
        <v>23</v>
      </c>
      <c r="I3" s="499"/>
      <c r="J3" s="498" t="s">
        <v>4</v>
      </c>
      <c r="K3" s="499"/>
      <c r="L3" s="500" t="s">
        <v>287</v>
      </c>
    </row>
    <row r="4" spans="1:12" ht="24" customHeight="1" thickBot="1">
      <c r="A4" s="503"/>
      <c r="B4" s="505"/>
      <c r="C4" s="507"/>
      <c r="D4" s="405" t="s">
        <v>0</v>
      </c>
      <c r="E4" s="404" t="s">
        <v>28</v>
      </c>
      <c r="F4" s="405" t="s">
        <v>0</v>
      </c>
      <c r="G4" s="404" t="s">
        <v>28</v>
      </c>
      <c r="H4" s="405" t="s">
        <v>0</v>
      </c>
      <c r="I4" s="404" t="s">
        <v>28</v>
      </c>
      <c r="J4" s="405" t="s">
        <v>0</v>
      </c>
      <c r="K4" s="404" t="s">
        <v>28</v>
      </c>
      <c r="L4" s="508"/>
    </row>
    <row r="5" spans="1:12">
      <c r="A5" s="431" t="s">
        <v>766</v>
      </c>
      <c r="B5" s="430" t="s">
        <v>607</v>
      </c>
      <c r="C5" s="429" t="s">
        <v>294</v>
      </c>
      <c r="D5" s="427">
        <v>3604</v>
      </c>
      <c r="E5" s="426">
        <v>1978744.83</v>
      </c>
      <c r="F5" s="428">
        <v>1219</v>
      </c>
      <c r="G5" s="426">
        <v>578500.78</v>
      </c>
      <c r="H5" s="427">
        <v>698</v>
      </c>
      <c r="I5" s="426">
        <v>466524.35</v>
      </c>
      <c r="J5" s="425">
        <v>15</v>
      </c>
      <c r="K5" s="425">
        <v>11603.5</v>
      </c>
      <c r="L5" s="424">
        <v>5536</v>
      </c>
    </row>
    <row r="6" spans="1:12">
      <c r="A6" s="422" t="s">
        <v>765</v>
      </c>
      <c r="B6" s="421" t="s">
        <v>746</v>
      </c>
      <c r="C6" s="420" t="s">
        <v>426</v>
      </c>
      <c r="D6" s="418">
        <v>438</v>
      </c>
      <c r="E6" s="417">
        <v>432667.32</v>
      </c>
      <c r="F6" s="419">
        <v>327</v>
      </c>
      <c r="G6" s="417">
        <v>177794.65</v>
      </c>
      <c r="H6" s="418">
        <v>60</v>
      </c>
      <c r="I6" s="417">
        <v>29317.65</v>
      </c>
      <c r="J6" s="423" t="s">
        <v>252</v>
      </c>
      <c r="K6" s="417" t="s">
        <v>252</v>
      </c>
      <c r="L6" s="416">
        <v>825</v>
      </c>
    </row>
    <row r="7" spans="1:12">
      <c r="A7" s="422" t="s">
        <v>764</v>
      </c>
      <c r="B7" s="421" t="s">
        <v>763</v>
      </c>
      <c r="C7" s="420" t="s">
        <v>369</v>
      </c>
      <c r="D7" s="418">
        <v>120</v>
      </c>
      <c r="E7" s="417">
        <v>40611.120000000003</v>
      </c>
      <c r="F7" s="419" t="s">
        <v>252</v>
      </c>
      <c r="G7" s="417" t="s">
        <v>252</v>
      </c>
      <c r="H7" s="418" t="s">
        <v>252</v>
      </c>
      <c r="I7" s="417" t="s">
        <v>252</v>
      </c>
      <c r="J7" s="418">
        <v>15</v>
      </c>
      <c r="K7" s="417">
        <v>2410.81</v>
      </c>
      <c r="L7" s="416">
        <v>135</v>
      </c>
    </row>
    <row r="8" spans="1:12">
      <c r="A8" s="422" t="s">
        <v>762</v>
      </c>
      <c r="B8" s="421" t="s">
        <v>687</v>
      </c>
      <c r="C8" s="420" t="s">
        <v>288</v>
      </c>
      <c r="D8" s="418">
        <v>3</v>
      </c>
      <c r="E8" s="417">
        <v>3029.81</v>
      </c>
      <c r="F8" s="419">
        <v>4</v>
      </c>
      <c r="G8" s="417">
        <v>2933.69</v>
      </c>
      <c r="H8" s="418" t="s">
        <v>252</v>
      </c>
      <c r="I8" s="417" t="s">
        <v>252</v>
      </c>
      <c r="J8" s="423" t="s">
        <v>252</v>
      </c>
      <c r="K8" s="417" t="s">
        <v>252</v>
      </c>
      <c r="L8" s="416">
        <v>7</v>
      </c>
    </row>
    <row r="9" spans="1:12">
      <c r="A9" s="422" t="s">
        <v>761</v>
      </c>
      <c r="B9" s="421" t="s">
        <v>701</v>
      </c>
      <c r="C9" s="420" t="s">
        <v>237</v>
      </c>
      <c r="D9" s="418">
        <v>1</v>
      </c>
      <c r="E9" s="417">
        <v>978.09</v>
      </c>
      <c r="F9" s="419">
        <v>1</v>
      </c>
      <c r="G9" s="417">
        <v>191.98</v>
      </c>
      <c r="H9" s="418" t="s">
        <v>252</v>
      </c>
      <c r="I9" s="417" t="s">
        <v>252</v>
      </c>
      <c r="J9" s="418" t="s">
        <v>252</v>
      </c>
      <c r="K9" s="417" t="s">
        <v>252</v>
      </c>
      <c r="L9" s="416">
        <v>2</v>
      </c>
    </row>
    <row r="10" spans="1:12">
      <c r="A10" s="422" t="s">
        <v>760</v>
      </c>
      <c r="B10" s="421" t="s">
        <v>721</v>
      </c>
      <c r="C10" s="420" t="s">
        <v>328</v>
      </c>
      <c r="D10" s="418">
        <v>1488</v>
      </c>
      <c r="E10" s="417">
        <v>263222.21000000002</v>
      </c>
      <c r="F10" s="419">
        <v>598</v>
      </c>
      <c r="G10" s="417">
        <v>72356.240000000005</v>
      </c>
      <c r="H10" s="418">
        <v>171</v>
      </c>
      <c r="I10" s="417">
        <v>23825.59</v>
      </c>
      <c r="J10" s="418" t="s">
        <v>252</v>
      </c>
      <c r="K10" s="417" t="s">
        <v>252</v>
      </c>
      <c r="L10" s="416">
        <v>2257</v>
      </c>
    </row>
    <row r="11" spans="1:12" ht="15.75" thickBot="1">
      <c r="A11" s="415" t="s">
        <v>768</v>
      </c>
      <c r="B11" s="414" t="s">
        <v>516</v>
      </c>
      <c r="C11" s="413" t="s">
        <v>286</v>
      </c>
      <c r="D11" s="411">
        <v>458</v>
      </c>
      <c r="E11" s="410">
        <v>39562.76</v>
      </c>
      <c r="F11" s="412">
        <v>193</v>
      </c>
      <c r="G11" s="410">
        <v>11809.95</v>
      </c>
      <c r="H11" s="411" t="s">
        <v>252</v>
      </c>
      <c r="I11" s="410" t="s">
        <v>252</v>
      </c>
      <c r="J11" s="409" t="s">
        <v>252</v>
      </c>
      <c r="K11" s="409" t="s">
        <v>252</v>
      </c>
      <c r="L11" s="408">
        <v>651</v>
      </c>
    </row>
    <row r="12" spans="1:12">
      <c r="G12" s="406"/>
      <c r="H12" s="407"/>
      <c r="I12" s="406"/>
      <c r="J12" s="406"/>
      <c r="K12" s="406"/>
      <c r="L12" s="407"/>
    </row>
  </sheetData>
  <mergeCells count="9">
    <mergeCell ref="A3:A4"/>
    <mergeCell ref="B3:B4"/>
    <mergeCell ref="C3:C4"/>
    <mergeCell ref="A1:L1"/>
    <mergeCell ref="L3:L4"/>
    <mergeCell ref="D3:E3"/>
    <mergeCell ref="H3:I3"/>
    <mergeCell ref="J3:K3"/>
    <mergeCell ref="F3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R9"/>
  <sheetViews>
    <sheetView workbookViewId="0">
      <selection activeCell="B25" sqref="B25"/>
    </sheetView>
  </sheetViews>
  <sheetFormatPr defaultRowHeight="15"/>
  <cols>
    <col min="1" max="1" width="4.5703125" style="116" customWidth="1"/>
    <col min="2" max="2" width="18" style="116" customWidth="1"/>
    <col min="3" max="3" width="8.42578125" style="116" bestFit="1" customWidth="1"/>
    <col min="4" max="4" width="14.5703125" style="116" bestFit="1" customWidth="1"/>
    <col min="5" max="5" width="11.5703125" style="116" bestFit="1" customWidth="1"/>
    <col min="6" max="6" width="8.42578125" style="116" bestFit="1" customWidth="1"/>
    <col min="7" max="7" width="14.140625" style="116" customWidth="1"/>
    <col min="8" max="8" width="13.42578125" style="116" customWidth="1"/>
    <col min="9" max="9" width="8.42578125" style="116" bestFit="1" customWidth="1"/>
    <col min="10" max="10" width="14.5703125" style="116" bestFit="1" customWidth="1"/>
    <col min="11" max="11" width="10.7109375" style="116" bestFit="1" customWidth="1"/>
    <col min="12" max="12" width="8.42578125" style="116" bestFit="1" customWidth="1"/>
    <col min="13" max="13" width="14.28515625" style="116" customWidth="1"/>
    <col min="14" max="14" width="10.42578125" style="116" bestFit="1" customWidth="1"/>
    <col min="15" max="15" width="10.28515625" style="116" customWidth="1"/>
    <col min="16" max="16" width="16" style="116" customWidth="1"/>
    <col min="17" max="17" width="15.85546875" style="116" customWidth="1"/>
    <col min="18" max="18" width="13.140625" style="116" customWidth="1"/>
    <col min="19" max="16384" width="9.140625" style="116"/>
  </cols>
  <sheetData>
    <row r="1" spans="1:18" ht="18.75">
      <c r="A1" s="447" t="s">
        <v>403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</row>
    <row r="2" spans="1:18" ht="15.75">
      <c r="A2" s="457" t="s">
        <v>363</v>
      </c>
      <c r="B2" s="457"/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  <c r="Q2" s="457"/>
      <c r="R2" s="457"/>
    </row>
    <row r="3" spans="1:18" ht="15.75" thickBot="1"/>
    <row r="4" spans="1:18" ht="16.5" customHeight="1">
      <c r="A4" s="469" t="s">
        <v>9</v>
      </c>
      <c r="B4" s="471" t="s">
        <v>242</v>
      </c>
      <c r="C4" s="471" t="s">
        <v>2</v>
      </c>
      <c r="D4" s="471"/>
      <c r="E4" s="471"/>
      <c r="F4" s="471" t="s">
        <v>3</v>
      </c>
      <c r="G4" s="471"/>
      <c r="H4" s="471"/>
      <c r="I4" s="471" t="s">
        <v>23</v>
      </c>
      <c r="J4" s="471"/>
      <c r="K4" s="471"/>
      <c r="L4" s="471" t="s">
        <v>4</v>
      </c>
      <c r="M4" s="471"/>
      <c r="N4" s="471"/>
      <c r="O4" s="465" t="s">
        <v>287</v>
      </c>
      <c r="P4" s="465" t="s">
        <v>344</v>
      </c>
      <c r="Q4" s="465" t="s">
        <v>345</v>
      </c>
      <c r="R4" s="467" t="s">
        <v>352</v>
      </c>
    </row>
    <row r="5" spans="1:18" ht="45.75" thickBot="1">
      <c r="A5" s="470"/>
      <c r="B5" s="472"/>
      <c r="C5" s="125" t="s">
        <v>0</v>
      </c>
      <c r="D5" s="126" t="s">
        <v>350</v>
      </c>
      <c r="E5" s="126" t="s">
        <v>351</v>
      </c>
      <c r="F5" s="125" t="s">
        <v>0</v>
      </c>
      <c r="G5" s="126" t="s">
        <v>350</v>
      </c>
      <c r="H5" s="126" t="s">
        <v>351</v>
      </c>
      <c r="I5" s="125" t="s">
        <v>0</v>
      </c>
      <c r="J5" s="126" t="s">
        <v>350</v>
      </c>
      <c r="K5" s="126" t="s">
        <v>351</v>
      </c>
      <c r="L5" s="125" t="s">
        <v>0</v>
      </c>
      <c r="M5" s="126" t="s">
        <v>350</v>
      </c>
      <c r="N5" s="126" t="s">
        <v>351</v>
      </c>
      <c r="O5" s="466"/>
      <c r="P5" s="466"/>
      <c r="Q5" s="466"/>
      <c r="R5" s="468"/>
    </row>
    <row r="6" spans="1:18">
      <c r="A6" s="66">
        <v>1</v>
      </c>
      <c r="B6" s="49" t="s">
        <v>294</v>
      </c>
      <c r="C6" s="215">
        <v>489</v>
      </c>
      <c r="D6" s="216">
        <v>1167672.8700000001</v>
      </c>
      <c r="E6" s="216">
        <v>495063.88</v>
      </c>
      <c r="F6" s="215">
        <v>101</v>
      </c>
      <c r="G6" s="216">
        <v>112313.22</v>
      </c>
      <c r="H6" s="216">
        <v>57680.77</v>
      </c>
      <c r="I6" s="215">
        <v>1051</v>
      </c>
      <c r="J6" s="216">
        <v>527466.29</v>
      </c>
      <c r="K6" s="216">
        <v>603919.77</v>
      </c>
      <c r="L6" s="215" t="s">
        <v>252</v>
      </c>
      <c r="M6" s="216" t="s">
        <v>252</v>
      </c>
      <c r="N6" s="216" t="s">
        <v>252</v>
      </c>
      <c r="O6" s="215">
        <v>1641</v>
      </c>
      <c r="P6" s="216">
        <v>1807452.38</v>
      </c>
      <c r="Q6" s="216">
        <v>1156664.42</v>
      </c>
      <c r="R6" s="217">
        <v>704.85</v>
      </c>
    </row>
    <row r="7" spans="1:18">
      <c r="A7" s="66">
        <v>2</v>
      </c>
      <c r="B7" s="63" t="s">
        <v>425</v>
      </c>
      <c r="C7" s="218">
        <v>107</v>
      </c>
      <c r="D7" s="118">
        <v>450846.01</v>
      </c>
      <c r="E7" s="118">
        <v>144575.5</v>
      </c>
      <c r="F7" s="218">
        <v>9</v>
      </c>
      <c r="G7" s="118">
        <v>26308.11</v>
      </c>
      <c r="H7" s="118">
        <v>3951.06</v>
      </c>
      <c r="I7" s="218">
        <v>10</v>
      </c>
      <c r="J7" s="118">
        <v>73213.37</v>
      </c>
      <c r="K7" s="218">
        <v>10652.12</v>
      </c>
      <c r="L7" s="218" t="s">
        <v>252</v>
      </c>
      <c r="M7" s="118" t="s">
        <v>252</v>
      </c>
      <c r="N7" s="218" t="s">
        <v>252</v>
      </c>
      <c r="O7" s="218">
        <v>126</v>
      </c>
      <c r="P7" s="118">
        <v>550367.49</v>
      </c>
      <c r="Q7" s="118">
        <v>159178.68</v>
      </c>
      <c r="R7" s="219">
        <v>1263.32</v>
      </c>
    </row>
    <row r="8" spans="1:18" ht="15.75" thickBot="1">
      <c r="A8" s="66">
        <v>3</v>
      </c>
      <c r="B8" s="49" t="s">
        <v>328</v>
      </c>
      <c r="C8" s="220">
        <v>490</v>
      </c>
      <c r="D8" s="221">
        <v>126226.42</v>
      </c>
      <c r="E8" s="221">
        <v>123835.14</v>
      </c>
      <c r="F8" s="220">
        <v>17</v>
      </c>
      <c r="G8" s="221">
        <v>140.56</v>
      </c>
      <c r="H8" s="221">
        <v>2193.21</v>
      </c>
      <c r="I8" s="220">
        <v>34</v>
      </c>
      <c r="J8" s="221">
        <v>6618.95</v>
      </c>
      <c r="K8" s="221">
        <v>9544.2000000000007</v>
      </c>
      <c r="L8" s="222" t="s">
        <v>252</v>
      </c>
      <c r="M8" s="222" t="s">
        <v>252</v>
      </c>
      <c r="N8" s="222" t="s">
        <v>252</v>
      </c>
      <c r="O8" s="220">
        <v>541</v>
      </c>
      <c r="P8" s="221">
        <v>132985.93</v>
      </c>
      <c r="Q8" s="221">
        <v>135572.54999999999</v>
      </c>
      <c r="R8" s="223">
        <v>250.6</v>
      </c>
    </row>
    <row r="9" spans="1:18" ht="15.75" thickBot="1">
      <c r="A9" s="127"/>
      <c r="B9" s="128" t="s">
        <v>5</v>
      </c>
      <c r="C9" s="129">
        <f>SUM(C6:C8)</f>
        <v>1086</v>
      </c>
      <c r="D9" s="129">
        <f t="shared" ref="D9:R9" si="0">SUM(D6:D8)</f>
        <v>1744745.3</v>
      </c>
      <c r="E9" s="129">
        <f t="shared" si="0"/>
        <v>763474.52</v>
      </c>
      <c r="F9" s="129">
        <f t="shared" si="0"/>
        <v>127</v>
      </c>
      <c r="G9" s="129">
        <f t="shared" si="0"/>
        <v>138761.89000000001</v>
      </c>
      <c r="H9" s="129">
        <f t="shared" si="0"/>
        <v>63825.039999999994</v>
      </c>
      <c r="I9" s="129">
        <f t="shared" si="0"/>
        <v>1095</v>
      </c>
      <c r="J9" s="129">
        <f t="shared" si="0"/>
        <v>607298.61</v>
      </c>
      <c r="K9" s="129">
        <f t="shared" si="0"/>
        <v>624116.09</v>
      </c>
      <c r="L9" s="129">
        <f t="shared" si="0"/>
        <v>0</v>
      </c>
      <c r="M9" s="129">
        <f t="shared" si="0"/>
        <v>0</v>
      </c>
      <c r="N9" s="129">
        <f t="shared" si="0"/>
        <v>0</v>
      </c>
      <c r="O9" s="129">
        <f t="shared" si="0"/>
        <v>2308</v>
      </c>
      <c r="P9" s="129">
        <f t="shared" si="0"/>
        <v>2490805.8000000003</v>
      </c>
      <c r="Q9" s="129">
        <f t="shared" si="0"/>
        <v>1451415.65</v>
      </c>
      <c r="R9" s="129">
        <f t="shared" si="0"/>
        <v>2218.77</v>
      </c>
    </row>
  </sheetData>
  <mergeCells count="12">
    <mergeCell ref="A1:R1"/>
    <mergeCell ref="Q4:Q5"/>
    <mergeCell ref="R4:R5"/>
    <mergeCell ref="A2:R2"/>
    <mergeCell ref="A4:A5"/>
    <mergeCell ref="B4:B5"/>
    <mergeCell ref="C4:E4"/>
    <mergeCell ref="F4:H4"/>
    <mergeCell ref="I4:K4"/>
    <mergeCell ref="L4:N4"/>
    <mergeCell ref="O4:O5"/>
    <mergeCell ref="P4:P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R8"/>
  <sheetViews>
    <sheetView workbookViewId="0">
      <selection activeCell="E15" sqref="E15"/>
    </sheetView>
  </sheetViews>
  <sheetFormatPr defaultRowHeight="15"/>
  <cols>
    <col min="1" max="1" width="4.140625" style="116" customWidth="1"/>
    <col min="2" max="2" width="13.140625" style="116" customWidth="1"/>
    <col min="3" max="3" width="9.140625" style="116"/>
    <col min="4" max="5" width="15.7109375" style="116" customWidth="1"/>
    <col min="6" max="6" width="9.140625" style="116" customWidth="1"/>
    <col min="7" max="7" width="16.28515625" style="116" customWidth="1"/>
    <col min="8" max="8" width="13.140625" style="116" customWidth="1"/>
    <col min="9" max="9" width="10.28515625" style="116" customWidth="1"/>
    <col min="10" max="10" width="16" style="116" customWidth="1"/>
    <col min="11" max="11" width="14.140625" style="116" customWidth="1"/>
    <col min="12" max="12" width="11.42578125" style="116" customWidth="1"/>
    <col min="13" max="13" width="15.28515625" style="116" customWidth="1"/>
    <col min="14" max="14" width="15" style="116" customWidth="1"/>
    <col min="15" max="15" width="11" style="116" customWidth="1"/>
    <col min="16" max="16" width="16.42578125" style="116" customWidth="1"/>
    <col min="17" max="17" width="15.42578125" style="116" customWidth="1"/>
    <col min="18" max="18" width="18.28515625" style="116" customWidth="1"/>
    <col min="19" max="16384" width="9.140625" style="116"/>
  </cols>
  <sheetData>
    <row r="1" spans="1:18" ht="18.75">
      <c r="A1" s="447" t="s">
        <v>404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</row>
    <row r="2" spans="1:18" ht="15.75">
      <c r="A2" s="457" t="s">
        <v>362</v>
      </c>
      <c r="B2" s="457"/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  <c r="Q2" s="457"/>
      <c r="R2" s="457"/>
    </row>
    <row r="4" spans="1:18" ht="16.5" customHeight="1">
      <c r="A4" s="474" t="s">
        <v>9</v>
      </c>
      <c r="B4" s="474" t="s">
        <v>242</v>
      </c>
      <c r="C4" s="474" t="s">
        <v>2</v>
      </c>
      <c r="D4" s="474"/>
      <c r="E4" s="474"/>
      <c r="F4" s="474" t="s">
        <v>3</v>
      </c>
      <c r="G4" s="474"/>
      <c r="H4" s="474"/>
      <c r="I4" s="474" t="s">
        <v>23</v>
      </c>
      <c r="J4" s="474"/>
      <c r="K4" s="474"/>
      <c r="L4" s="474" t="s">
        <v>4</v>
      </c>
      <c r="M4" s="474"/>
      <c r="N4" s="474"/>
      <c r="O4" s="473" t="s">
        <v>287</v>
      </c>
      <c r="P4" s="473" t="s">
        <v>344</v>
      </c>
      <c r="Q4" s="473" t="s">
        <v>345</v>
      </c>
      <c r="R4" s="473" t="s">
        <v>352</v>
      </c>
    </row>
    <row r="5" spans="1:18" ht="47.25">
      <c r="A5" s="474"/>
      <c r="B5" s="474"/>
      <c r="C5" s="224" t="s">
        <v>0</v>
      </c>
      <c r="D5" s="225" t="s">
        <v>350</v>
      </c>
      <c r="E5" s="225" t="s">
        <v>351</v>
      </c>
      <c r="F5" s="224" t="s">
        <v>0</v>
      </c>
      <c r="G5" s="225" t="s">
        <v>350</v>
      </c>
      <c r="H5" s="225" t="s">
        <v>351</v>
      </c>
      <c r="I5" s="224" t="s">
        <v>0</v>
      </c>
      <c r="J5" s="225" t="s">
        <v>350</v>
      </c>
      <c r="K5" s="225" t="s">
        <v>351</v>
      </c>
      <c r="L5" s="224" t="s">
        <v>0</v>
      </c>
      <c r="M5" s="225" t="s">
        <v>350</v>
      </c>
      <c r="N5" s="225" t="s">
        <v>351</v>
      </c>
      <c r="O5" s="473"/>
      <c r="P5" s="473"/>
      <c r="Q5" s="473"/>
      <c r="R5" s="473"/>
    </row>
    <row r="6" spans="1:18">
      <c r="A6" s="226">
        <v>1</v>
      </c>
      <c r="B6" s="63" t="s">
        <v>294</v>
      </c>
      <c r="C6" s="48">
        <v>601</v>
      </c>
      <c r="D6" s="118">
        <v>1960232.06</v>
      </c>
      <c r="E6" s="118">
        <v>333611.40999999997</v>
      </c>
      <c r="F6" s="218">
        <v>210</v>
      </c>
      <c r="G6" s="118">
        <v>405034.35</v>
      </c>
      <c r="H6" s="118">
        <v>54316.99</v>
      </c>
      <c r="I6" s="218">
        <v>124</v>
      </c>
      <c r="J6" s="118">
        <v>306966.11</v>
      </c>
      <c r="K6" s="118">
        <v>48938.33</v>
      </c>
      <c r="L6" s="218" t="s">
        <v>252</v>
      </c>
      <c r="M6" s="118" t="s">
        <v>252</v>
      </c>
      <c r="N6" s="118" t="s">
        <v>252</v>
      </c>
      <c r="O6" s="48">
        <v>935</v>
      </c>
      <c r="P6" s="118">
        <v>2672232.52</v>
      </c>
      <c r="Q6" s="118">
        <v>436866.73</v>
      </c>
      <c r="R6" s="118">
        <v>467.24</v>
      </c>
    </row>
    <row r="7" spans="1:18">
      <c r="A7" s="50">
        <v>2</v>
      </c>
      <c r="B7" s="63" t="s">
        <v>426</v>
      </c>
      <c r="C7" s="48">
        <v>17</v>
      </c>
      <c r="D7" s="118">
        <v>86973.87</v>
      </c>
      <c r="E7" s="118">
        <v>13630.94</v>
      </c>
      <c r="F7" s="218">
        <v>8</v>
      </c>
      <c r="G7" s="118">
        <v>15625.6</v>
      </c>
      <c r="H7" s="118">
        <v>1382.4</v>
      </c>
      <c r="I7" s="218">
        <v>5</v>
      </c>
      <c r="J7" s="118">
        <v>32043.38</v>
      </c>
      <c r="K7" s="118">
        <v>3872.66</v>
      </c>
      <c r="L7" s="218" t="s">
        <v>252</v>
      </c>
      <c r="M7" s="118" t="s">
        <v>252</v>
      </c>
      <c r="N7" s="118" t="s">
        <v>252</v>
      </c>
      <c r="O7" s="48">
        <v>30</v>
      </c>
      <c r="P7" s="118">
        <v>134642.85</v>
      </c>
      <c r="Q7" s="118">
        <v>18886</v>
      </c>
      <c r="R7" s="118">
        <v>629.53</v>
      </c>
    </row>
    <row r="8" spans="1:18">
      <c r="A8" s="63"/>
      <c r="B8" s="227" t="s">
        <v>5</v>
      </c>
      <c r="C8" s="228">
        <f>SUM(C6:C7)</f>
        <v>618</v>
      </c>
      <c r="D8" s="228">
        <f t="shared" ref="D8:R8" si="0">SUM(D6:D7)</f>
        <v>2047205.9300000002</v>
      </c>
      <c r="E8" s="228">
        <f t="shared" si="0"/>
        <v>347242.35</v>
      </c>
      <c r="F8" s="228">
        <f t="shared" si="0"/>
        <v>218</v>
      </c>
      <c r="G8" s="228">
        <f t="shared" si="0"/>
        <v>420659.94999999995</v>
      </c>
      <c r="H8" s="228">
        <f t="shared" si="0"/>
        <v>55699.39</v>
      </c>
      <c r="I8" s="228">
        <f t="shared" si="0"/>
        <v>129</v>
      </c>
      <c r="J8" s="228">
        <f t="shared" si="0"/>
        <v>339009.49</v>
      </c>
      <c r="K8" s="228">
        <f t="shared" si="0"/>
        <v>52810.990000000005</v>
      </c>
      <c r="L8" s="228">
        <f t="shared" si="0"/>
        <v>0</v>
      </c>
      <c r="M8" s="228">
        <f t="shared" si="0"/>
        <v>0</v>
      </c>
      <c r="N8" s="228">
        <f t="shared" si="0"/>
        <v>0</v>
      </c>
      <c r="O8" s="228">
        <f t="shared" si="0"/>
        <v>965</v>
      </c>
      <c r="P8" s="228">
        <f t="shared" si="0"/>
        <v>2806875.37</v>
      </c>
      <c r="Q8" s="228">
        <f t="shared" si="0"/>
        <v>455752.73</v>
      </c>
      <c r="R8" s="228">
        <f t="shared" si="0"/>
        <v>1096.77</v>
      </c>
    </row>
  </sheetData>
  <mergeCells count="12">
    <mergeCell ref="A1:R1"/>
    <mergeCell ref="Q4:Q5"/>
    <mergeCell ref="R4:R5"/>
    <mergeCell ref="A2:R2"/>
    <mergeCell ref="A4:A5"/>
    <mergeCell ref="B4:B5"/>
    <mergeCell ref="C4:E4"/>
    <mergeCell ref="F4:H4"/>
    <mergeCell ref="I4:K4"/>
    <mergeCell ref="L4:N4"/>
    <mergeCell ref="O4:O5"/>
    <mergeCell ref="P4:P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Q45"/>
  <sheetViews>
    <sheetView workbookViewId="0">
      <selection activeCell="B19" sqref="B19"/>
    </sheetView>
  </sheetViews>
  <sheetFormatPr defaultRowHeight="15"/>
  <cols>
    <col min="1" max="1" width="25" style="116" customWidth="1"/>
    <col min="2" max="3" width="12.28515625" style="115" customWidth="1"/>
    <col min="4" max="4" width="12.28515625" style="117" customWidth="1"/>
    <col min="5" max="5" width="11.7109375" style="115" customWidth="1"/>
    <col min="6" max="6" width="10.85546875" style="117" customWidth="1"/>
    <col min="7" max="7" width="12.28515625" style="117" customWidth="1"/>
    <col min="8" max="9" width="11.7109375" style="115" customWidth="1"/>
    <col min="10" max="10" width="11.85546875" style="117" customWidth="1"/>
    <col min="11" max="13" width="11.42578125" style="116" customWidth="1"/>
    <col min="14" max="16384" width="9.140625" style="116"/>
  </cols>
  <sheetData>
    <row r="1" spans="1:17" ht="18.75">
      <c r="A1" s="447" t="s">
        <v>405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</row>
    <row r="2" spans="1:17" s="14" customFormat="1" ht="15.75">
      <c r="A2" s="457" t="s">
        <v>364</v>
      </c>
      <c r="B2" s="457"/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</row>
    <row r="3" spans="1:17">
      <c r="A3" s="13"/>
    </row>
    <row r="4" spans="1:17" s="15" customFormat="1" ht="15" customHeight="1">
      <c r="A4" s="475" t="s">
        <v>10</v>
      </c>
      <c r="B4" s="477" t="s">
        <v>2</v>
      </c>
      <c r="C4" s="477"/>
      <c r="D4" s="477"/>
      <c r="E4" s="477" t="s">
        <v>3</v>
      </c>
      <c r="F4" s="477"/>
      <c r="G4" s="121"/>
      <c r="H4" s="477" t="s">
        <v>11</v>
      </c>
      <c r="I4" s="477"/>
      <c r="J4" s="477"/>
      <c r="K4" s="477" t="s">
        <v>12</v>
      </c>
      <c r="L4" s="477"/>
      <c r="M4" s="477"/>
    </row>
    <row r="5" spans="1:17" s="15" customFormat="1" ht="15.75">
      <c r="A5" s="476"/>
      <c r="B5" s="121" t="s">
        <v>0</v>
      </c>
      <c r="C5" s="25" t="s">
        <v>13</v>
      </c>
      <c r="D5" s="25" t="s">
        <v>253</v>
      </c>
      <c r="E5" s="121" t="s">
        <v>0</v>
      </c>
      <c r="F5" s="25" t="s">
        <v>13</v>
      </c>
      <c r="G5" s="25" t="s">
        <v>253</v>
      </c>
      <c r="H5" s="121" t="s">
        <v>0</v>
      </c>
      <c r="I5" s="25" t="s">
        <v>13</v>
      </c>
      <c r="J5" s="25" t="s">
        <v>253</v>
      </c>
      <c r="K5" s="121" t="s">
        <v>0</v>
      </c>
      <c r="L5" s="25" t="s">
        <v>13</v>
      </c>
      <c r="M5" s="25" t="s">
        <v>253</v>
      </c>
    </row>
    <row r="6" spans="1:17" ht="15.75" customHeight="1">
      <c r="A6" s="1" t="s">
        <v>14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118"/>
    </row>
    <row r="7" spans="1:17" ht="15" customHeight="1">
      <c r="A7" s="4" t="s">
        <v>256</v>
      </c>
      <c r="B7" s="7">
        <v>553961</v>
      </c>
      <c r="C7" s="19">
        <v>369.97</v>
      </c>
      <c r="D7" s="64">
        <v>409.42</v>
      </c>
      <c r="E7" s="65">
        <v>388095</v>
      </c>
      <c r="F7" s="64">
        <v>342.78</v>
      </c>
      <c r="G7" s="64">
        <v>371.6</v>
      </c>
      <c r="H7" s="64">
        <v>135480</v>
      </c>
      <c r="I7" s="64">
        <v>386.96</v>
      </c>
      <c r="J7" s="64">
        <v>379.7</v>
      </c>
      <c r="K7" s="64">
        <v>280</v>
      </c>
      <c r="L7" s="64">
        <v>391.83</v>
      </c>
      <c r="M7" s="64">
        <v>391.65</v>
      </c>
    </row>
    <row r="8" spans="1:17">
      <c r="A8" s="4" t="s">
        <v>257</v>
      </c>
      <c r="B8" s="7">
        <v>737904</v>
      </c>
      <c r="C8" s="19">
        <v>685.86</v>
      </c>
      <c r="D8" s="64">
        <v>642.13</v>
      </c>
      <c r="E8" s="65">
        <v>169384</v>
      </c>
      <c r="F8" s="64">
        <v>702.56</v>
      </c>
      <c r="G8" s="64">
        <v>682.94</v>
      </c>
      <c r="H8" s="64">
        <v>87911</v>
      </c>
      <c r="I8" s="64">
        <v>675.01</v>
      </c>
      <c r="J8" s="64">
        <v>657.92</v>
      </c>
      <c r="K8" s="64">
        <v>4627</v>
      </c>
      <c r="L8" s="64">
        <v>784.76</v>
      </c>
      <c r="M8" s="64">
        <v>783.3</v>
      </c>
    </row>
    <row r="9" spans="1:17">
      <c r="A9" s="4" t="s">
        <v>258</v>
      </c>
      <c r="B9" s="7">
        <v>539451</v>
      </c>
      <c r="C9" s="19">
        <v>1226.6300000000001</v>
      </c>
      <c r="D9" s="64">
        <v>1220.1300000000001</v>
      </c>
      <c r="E9" s="65">
        <v>36235</v>
      </c>
      <c r="F9" s="64">
        <v>1174.43</v>
      </c>
      <c r="G9" s="64">
        <v>1154</v>
      </c>
      <c r="H9" s="64">
        <v>20603</v>
      </c>
      <c r="I9" s="64">
        <v>1145.3</v>
      </c>
      <c r="J9" s="64">
        <v>1135.94</v>
      </c>
      <c r="K9" s="64">
        <v>4</v>
      </c>
      <c r="L9" s="64">
        <v>1392.37</v>
      </c>
      <c r="M9" s="64">
        <v>1454.7</v>
      </c>
    </row>
    <row r="10" spans="1:17">
      <c r="A10" s="4" t="s">
        <v>259</v>
      </c>
      <c r="B10" s="7">
        <v>95953</v>
      </c>
      <c r="C10" s="19">
        <v>1685.24</v>
      </c>
      <c r="D10" s="64">
        <v>1669.16</v>
      </c>
      <c r="E10" s="65">
        <v>1092</v>
      </c>
      <c r="F10" s="64">
        <v>1642.72</v>
      </c>
      <c r="G10" s="64">
        <v>1591.39</v>
      </c>
      <c r="H10" s="64">
        <v>2759</v>
      </c>
      <c r="I10" s="64">
        <v>1682.58</v>
      </c>
      <c r="J10" s="64">
        <v>1658.82</v>
      </c>
      <c r="K10" s="64">
        <v>0</v>
      </c>
      <c r="L10" s="64">
        <v>0</v>
      </c>
      <c r="M10" s="64" t="s">
        <v>252</v>
      </c>
    </row>
    <row r="11" spans="1:17">
      <c r="A11" s="4" t="s">
        <v>260</v>
      </c>
      <c r="B11" s="7">
        <v>8518</v>
      </c>
      <c r="C11" s="19">
        <v>2141.58</v>
      </c>
      <c r="D11" s="64">
        <v>2105.2399999999998</v>
      </c>
      <c r="E11" s="65">
        <v>324</v>
      </c>
      <c r="F11" s="64">
        <v>2236.31</v>
      </c>
      <c r="G11" s="64">
        <v>2235.39</v>
      </c>
      <c r="H11" s="64">
        <v>327</v>
      </c>
      <c r="I11" s="64">
        <v>2161.23</v>
      </c>
      <c r="J11" s="64">
        <v>2124.52</v>
      </c>
      <c r="K11" s="64">
        <v>0</v>
      </c>
      <c r="L11" s="64">
        <v>0</v>
      </c>
      <c r="M11" s="64" t="s">
        <v>252</v>
      </c>
    </row>
    <row r="12" spans="1:17" ht="15" customHeight="1">
      <c r="A12" s="4" t="s">
        <v>261</v>
      </c>
      <c r="B12" s="7">
        <v>2380</v>
      </c>
      <c r="C12" s="19">
        <v>3083.36</v>
      </c>
      <c r="D12" s="64">
        <v>2917.19</v>
      </c>
      <c r="E12" s="65">
        <v>178</v>
      </c>
      <c r="F12" s="64">
        <v>2844.56</v>
      </c>
      <c r="G12" s="64">
        <v>2686.97</v>
      </c>
      <c r="H12" s="64">
        <v>88</v>
      </c>
      <c r="I12" s="64">
        <v>3084.76</v>
      </c>
      <c r="J12" s="64">
        <v>2743.09</v>
      </c>
      <c r="K12" s="64">
        <v>0</v>
      </c>
      <c r="L12" s="64">
        <v>0</v>
      </c>
      <c r="M12" s="64" t="s">
        <v>252</v>
      </c>
    </row>
    <row r="13" spans="1:17" s="51" customFormat="1" ht="15.75">
      <c r="A13" s="26" t="s">
        <v>15</v>
      </c>
      <c r="B13" s="18">
        <f>SUM(B7:B12)</f>
        <v>1938167</v>
      </c>
      <c r="C13" s="27"/>
      <c r="D13" s="27"/>
      <c r="E13" s="18">
        <f>SUM(E7:E12)</f>
        <v>595308</v>
      </c>
      <c r="F13" s="27"/>
      <c r="G13" s="27"/>
      <c r="H13" s="18">
        <f>SUM(H7:H12)</f>
        <v>247168</v>
      </c>
      <c r="I13" s="18"/>
      <c r="J13" s="27"/>
      <c r="K13" s="18">
        <f>SUM(K7:K12)</f>
        <v>4911</v>
      </c>
      <c r="L13" s="18"/>
      <c r="M13" s="27"/>
      <c r="N13" s="52"/>
    </row>
    <row r="14" spans="1:17" ht="15" customHeight="1">
      <c r="A14" s="31" t="s">
        <v>16</v>
      </c>
      <c r="B14" s="9"/>
      <c r="C14" s="20"/>
      <c r="D14" s="20"/>
      <c r="E14" s="9"/>
      <c r="F14" s="20"/>
      <c r="G14" s="20"/>
      <c r="H14" s="9"/>
      <c r="I14" s="9"/>
      <c r="J14" s="20"/>
      <c r="K14" s="9"/>
      <c r="L14" s="9"/>
      <c r="M14" s="20"/>
      <c r="N14" s="2"/>
    </row>
    <row r="15" spans="1:17">
      <c r="A15" s="4" t="s">
        <v>262</v>
      </c>
      <c r="B15" s="7">
        <v>57614</v>
      </c>
      <c r="C15" s="19">
        <v>76.86</v>
      </c>
      <c r="D15" s="19">
        <v>83.1</v>
      </c>
      <c r="E15" s="7">
        <v>114323</v>
      </c>
      <c r="F15" s="19">
        <v>72.06</v>
      </c>
      <c r="G15" s="19">
        <v>79.72</v>
      </c>
      <c r="H15" s="7">
        <v>15237</v>
      </c>
      <c r="I15" s="7">
        <v>72.23</v>
      </c>
      <c r="J15" s="19">
        <v>76.459999999999994</v>
      </c>
      <c r="K15" s="7">
        <v>0</v>
      </c>
      <c r="L15" s="7">
        <v>0</v>
      </c>
      <c r="M15" s="19" t="s">
        <v>252</v>
      </c>
      <c r="N15" s="2"/>
    </row>
    <row r="16" spans="1:17" ht="15" customHeight="1">
      <c r="A16" s="4" t="s">
        <v>263</v>
      </c>
      <c r="B16" s="7">
        <v>521545</v>
      </c>
      <c r="C16" s="19">
        <v>159</v>
      </c>
      <c r="D16" s="19">
        <v>163.66</v>
      </c>
      <c r="E16" s="7">
        <v>120431</v>
      </c>
      <c r="F16" s="19">
        <v>144.9</v>
      </c>
      <c r="G16" s="19">
        <v>142.55000000000001</v>
      </c>
      <c r="H16" s="7">
        <v>44482</v>
      </c>
      <c r="I16" s="7">
        <v>147</v>
      </c>
      <c r="J16" s="19">
        <v>146.12</v>
      </c>
      <c r="K16" s="7">
        <v>0</v>
      </c>
      <c r="L16" s="7">
        <v>0</v>
      </c>
      <c r="M16" s="19" t="s">
        <v>252</v>
      </c>
      <c r="N16" s="2"/>
    </row>
    <row r="17" spans="1:14" ht="15" customHeight="1">
      <c r="A17" s="4" t="s">
        <v>264</v>
      </c>
      <c r="B17" s="7">
        <v>274212</v>
      </c>
      <c r="C17" s="19">
        <v>229.12</v>
      </c>
      <c r="D17" s="19">
        <v>224.15</v>
      </c>
      <c r="E17" s="7">
        <v>13535</v>
      </c>
      <c r="F17" s="19">
        <v>227.66</v>
      </c>
      <c r="G17" s="19">
        <v>222.38</v>
      </c>
      <c r="H17" s="7">
        <v>9914</v>
      </c>
      <c r="I17" s="7">
        <v>231.38</v>
      </c>
      <c r="J17" s="19">
        <v>224.15</v>
      </c>
      <c r="K17" s="7">
        <v>0</v>
      </c>
      <c r="L17" s="7">
        <v>0</v>
      </c>
      <c r="M17" s="19" t="s">
        <v>252</v>
      </c>
      <c r="N17" s="2"/>
    </row>
    <row r="18" spans="1:14">
      <c r="A18" s="4" t="s">
        <v>265</v>
      </c>
      <c r="B18" s="7">
        <v>37069</v>
      </c>
      <c r="C18" s="19">
        <v>342.25</v>
      </c>
      <c r="D18" s="19">
        <v>339.02</v>
      </c>
      <c r="E18" s="7">
        <v>1160</v>
      </c>
      <c r="F18" s="19">
        <v>342.05</v>
      </c>
      <c r="G18" s="19">
        <v>338.78</v>
      </c>
      <c r="H18" s="7">
        <v>1122</v>
      </c>
      <c r="I18" s="7">
        <v>340.56</v>
      </c>
      <c r="J18" s="19">
        <v>336.82</v>
      </c>
      <c r="K18" s="7">
        <v>0</v>
      </c>
      <c r="L18" s="7">
        <v>0</v>
      </c>
      <c r="M18" s="19" t="s">
        <v>252</v>
      </c>
      <c r="N18" s="2"/>
    </row>
    <row r="19" spans="1:14">
      <c r="A19" s="4" t="s">
        <v>266</v>
      </c>
      <c r="B19" s="7">
        <v>9492</v>
      </c>
      <c r="C19" s="19">
        <v>432.93</v>
      </c>
      <c r="D19" s="19">
        <v>419.1</v>
      </c>
      <c r="E19" s="7">
        <v>342</v>
      </c>
      <c r="F19" s="19">
        <v>440.22</v>
      </c>
      <c r="G19" s="19">
        <v>435.21</v>
      </c>
      <c r="H19" s="7">
        <v>350</v>
      </c>
      <c r="I19" s="7">
        <v>441.58</v>
      </c>
      <c r="J19" s="19">
        <v>438.3</v>
      </c>
      <c r="K19" s="7">
        <v>0</v>
      </c>
      <c r="L19" s="7">
        <v>0</v>
      </c>
      <c r="M19" s="19" t="s">
        <v>252</v>
      </c>
    </row>
    <row r="20" spans="1:14">
      <c r="A20" s="30" t="s">
        <v>267</v>
      </c>
      <c r="B20" s="7">
        <v>7762</v>
      </c>
      <c r="C20" s="19">
        <v>626.6</v>
      </c>
      <c r="D20" s="19">
        <v>597.03</v>
      </c>
      <c r="E20" s="7">
        <v>248</v>
      </c>
      <c r="F20" s="19">
        <v>597.19000000000005</v>
      </c>
      <c r="G20" s="19">
        <v>568.48</v>
      </c>
      <c r="H20" s="7">
        <v>152</v>
      </c>
      <c r="I20" s="7">
        <v>590.67999999999995</v>
      </c>
      <c r="J20" s="19">
        <v>554.38</v>
      </c>
      <c r="K20" s="7">
        <v>0</v>
      </c>
      <c r="L20" s="7">
        <v>0</v>
      </c>
      <c r="M20" s="19" t="s">
        <v>252</v>
      </c>
    </row>
    <row r="21" spans="1:14">
      <c r="A21" s="4" t="s">
        <v>268</v>
      </c>
      <c r="B21" s="7">
        <v>133</v>
      </c>
      <c r="C21" s="19">
        <v>1131.83</v>
      </c>
      <c r="D21" s="19">
        <v>1113.3900000000001</v>
      </c>
      <c r="E21" s="7">
        <v>0</v>
      </c>
      <c r="F21" s="19">
        <v>0</v>
      </c>
      <c r="G21" s="19" t="s">
        <v>252</v>
      </c>
      <c r="H21" s="7">
        <v>1</v>
      </c>
      <c r="I21" s="7">
        <v>1057.67</v>
      </c>
      <c r="J21" s="19">
        <v>1057.67</v>
      </c>
      <c r="K21" s="7">
        <v>0</v>
      </c>
      <c r="L21" s="7">
        <v>0</v>
      </c>
      <c r="M21" s="19" t="s">
        <v>252</v>
      </c>
    </row>
    <row r="22" spans="1:14" ht="15" customHeight="1">
      <c r="A22" s="4" t="s">
        <v>269</v>
      </c>
      <c r="B22" s="7">
        <v>2</v>
      </c>
      <c r="C22" s="19">
        <v>1776.88</v>
      </c>
      <c r="D22" s="19">
        <v>1776.88</v>
      </c>
      <c r="E22" s="7">
        <v>0</v>
      </c>
      <c r="F22" s="19">
        <v>0</v>
      </c>
      <c r="G22" s="19" t="s">
        <v>252</v>
      </c>
      <c r="H22" s="7">
        <v>0</v>
      </c>
      <c r="I22" s="7">
        <v>0</v>
      </c>
      <c r="J22" s="19" t="s">
        <v>252</v>
      </c>
      <c r="K22" s="7">
        <v>0</v>
      </c>
      <c r="L22" s="7">
        <v>0</v>
      </c>
      <c r="M22" s="19" t="s">
        <v>252</v>
      </c>
    </row>
    <row r="23" spans="1:14" ht="15" customHeight="1">
      <c r="A23" s="4" t="s">
        <v>270</v>
      </c>
      <c r="B23" s="7">
        <v>0</v>
      </c>
      <c r="C23" s="19">
        <v>0</v>
      </c>
      <c r="D23" s="19" t="s">
        <v>252</v>
      </c>
      <c r="E23" s="7">
        <v>0</v>
      </c>
      <c r="F23" s="19">
        <v>0</v>
      </c>
      <c r="G23" s="19" t="s">
        <v>252</v>
      </c>
      <c r="H23" s="7">
        <v>0</v>
      </c>
      <c r="I23" s="7">
        <v>0</v>
      </c>
      <c r="J23" s="19" t="s">
        <v>252</v>
      </c>
      <c r="K23" s="7">
        <v>0</v>
      </c>
      <c r="L23" s="7">
        <v>0</v>
      </c>
      <c r="M23" s="19" t="s">
        <v>252</v>
      </c>
    </row>
    <row r="24" spans="1:14" ht="15" customHeight="1">
      <c r="A24" s="4" t="s">
        <v>261</v>
      </c>
      <c r="B24" s="7">
        <v>0</v>
      </c>
      <c r="C24" s="19">
        <v>0</v>
      </c>
      <c r="D24" s="19" t="s">
        <v>252</v>
      </c>
      <c r="E24" s="7">
        <v>0</v>
      </c>
      <c r="F24" s="19">
        <v>0</v>
      </c>
      <c r="G24" s="19" t="s">
        <v>252</v>
      </c>
      <c r="H24" s="7">
        <v>0</v>
      </c>
      <c r="I24" s="7">
        <v>0</v>
      </c>
      <c r="J24" s="19" t="s">
        <v>252</v>
      </c>
      <c r="K24" s="7">
        <v>0</v>
      </c>
      <c r="L24" s="7">
        <v>0</v>
      </c>
      <c r="M24" s="19" t="s">
        <v>252</v>
      </c>
    </row>
    <row r="25" spans="1:14" s="51" customFormat="1" ht="15.75">
      <c r="A25" s="26" t="s">
        <v>17</v>
      </c>
      <c r="B25" s="18">
        <f>SUM(B15:B24)</f>
        <v>907829</v>
      </c>
      <c r="C25" s="18"/>
      <c r="D25" s="27"/>
      <c r="E25" s="18">
        <f>SUM(E15:E24)</f>
        <v>250039</v>
      </c>
      <c r="F25" s="27"/>
      <c r="G25" s="27"/>
      <c r="H25" s="18">
        <f>SUM(H15:H24)</f>
        <v>71258</v>
      </c>
      <c r="I25" s="18"/>
      <c r="J25" s="27"/>
      <c r="K25" s="18">
        <f>SUM(K15:K24)</f>
        <v>0</v>
      </c>
      <c r="L25" s="18"/>
      <c r="M25" s="27"/>
    </row>
    <row r="26" spans="1:14">
      <c r="A26" s="1" t="s">
        <v>254</v>
      </c>
      <c r="B26" s="9"/>
      <c r="C26" s="9"/>
      <c r="D26" s="20"/>
      <c r="E26" s="9"/>
      <c r="F26" s="20"/>
      <c r="G26" s="20"/>
      <c r="H26" s="9"/>
      <c r="I26" s="9"/>
      <c r="J26" s="20"/>
      <c r="K26" s="9"/>
      <c r="L26" s="9"/>
      <c r="M26" s="20"/>
    </row>
    <row r="27" spans="1:14">
      <c r="A27" s="4" t="s">
        <v>262</v>
      </c>
      <c r="B27" s="65">
        <v>181971</v>
      </c>
      <c r="C27" s="104">
        <v>72.3</v>
      </c>
      <c r="D27" s="104">
        <v>74.099999999999994</v>
      </c>
      <c r="E27" s="7">
        <v>54067</v>
      </c>
      <c r="F27" s="19">
        <v>46.86</v>
      </c>
      <c r="G27" s="19">
        <v>44.7</v>
      </c>
      <c r="H27" s="19">
        <v>2</v>
      </c>
      <c r="I27" s="19">
        <v>47.78</v>
      </c>
      <c r="J27" s="19">
        <v>47.78</v>
      </c>
      <c r="K27" s="104">
        <v>0</v>
      </c>
      <c r="L27" s="104">
        <v>0</v>
      </c>
      <c r="M27" s="104" t="s">
        <v>252</v>
      </c>
    </row>
    <row r="28" spans="1:14" ht="15" customHeight="1">
      <c r="A28" s="4" t="s">
        <v>263</v>
      </c>
      <c r="B28" s="65">
        <v>139009</v>
      </c>
      <c r="C28" s="104">
        <v>125.38</v>
      </c>
      <c r="D28" s="104">
        <v>117.76</v>
      </c>
      <c r="E28" s="19">
        <v>12470</v>
      </c>
      <c r="F28" s="19">
        <v>134.9</v>
      </c>
      <c r="G28" s="19">
        <v>127.4</v>
      </c>
      <c r="H28" s="19">
        <v>1</v>
      </c>
      <c r="I28" s="19">
        <v>156.78</v>
      </c>
      <c r="J28" s="19">
        <v>156.78</v>
      </c>
      <c r="K28" s="104">
        <v>0</v>
      </c>
      <c r="L28" s="104">
        <v>0</v>
      </c>
      <c r="M28" s="104" t="s">
        <v>252</v>
      </c>
    </row>
    <row r="29" spans="1:14">
      <c r="A29" s="4" t="s">
        <v>264</v>
      </c>
      <c r="B29" s="65">
        <v>17729</v>
      </c>
      <c r="C29" s="104">
        <v>244.52</v>
      </c>
      <c r="D29" s="104">
        <v>246.96</v>
      </c>
      <c r="E29" s="19">
        <v>1363</v>
      </c>
      <c r="F29" s="19">
        <v>245.41</v>
      </c>
      <c r="G29" s="19">
        <v>246.96</v>
      </c>
      <c r="H29" s="19">
        <v>12</v>
      </c>
      <c r="I29" s="19">
        <v>242.88</v>
      </c>
      <c r="J29" s="19">
        <v>247.93</v>
      </c>
      <c r="K29" s="104">
        <v>0</v>
      </c>
      <c r="L29" s="104">
        <v>0</v>
      </c>
      <c r="M29" s="104" t="s">
        <v>252</v>
      </c>
    </row>
    <row r="30" spans="1:14" ht="15" customHeight="1">
      <c r="A30" s="4" t="s">
        <v>265</v>
      </c>
      <c r="B30" s="65">
        <v>1675</v>
      </c>
      <c r="C30" s="104">
        <v>321.87</v>
      </c>
      <c r="D30" s="104">
        <v>308.7</v>
      </c>
      <c r="E30" s="19">
        <v>162</v>
      </c>
      <c r="F30" s="19">
        <v>317.56</v>
      </c>
      <c r="G30" s="19">
        <v>313.60000000000002</v>
      </c>
      <c r="H30" s="19">
        <v>6</v>
      </c>
      <c r="I30" s="19">
        <v>305.43</v>
      </c>
      <c r="J30" s="19">
        <v>303.8</v>
      </c>
      <c r="K30" s="104">
        <v>0</v>
      </c>
      <c r="L30" s="104">
        <v>0</v>
      </c>
      <c r="M30" s="104" t="s">
        <v>252</v>
      </c>
    </row>
    <row r="31" spans="1:14" ht="15" customHeight="1">
      <c r="A31" s="4" t="s">
        <v>266</v>
      </c>
      <c r="B31" s="65">
        <v>7</v>
      </c>
      <c r="C31" s="104">
        <v>435.69</v>
      </c>
      <c r="D31" s="104">
        <v>444.24</v>
      </c>
      <c r="E31" s="19">
        <v>2</v>
      </c>
      <c r="F31" s="19">
        <v>441.77</v>
      </c>
      <c r="G31" s="19">
        <v>441.77</v>
      </c>
      <c r="H31" s="19">
        <v>0</v>
      </c>
      <c r="I31" s="19">
        <v>0</v>
      </c>
      <c r="J31" s="19" t="s">
        <v>252</v>
      </c>
      <c r="K31" s="104">
        <v>0</v>
      </c>
      <c r="L31" s="104">
        <v>0</v>
      </c>
      <c r="M31" s="104" t="s">
        <v>252</v>
      </c>
    </row>
    <row r="32" spans="1:14" ht="15" customHeight="1">
      <c r="A32" s="30" t="s">
        <v>267</v>
      </c>
      <c r="B32" s="65">
        <v>7</v>
      </c>
      <c r="C32" s="104">
        <v>576.44000000000005</v>
      </c>
      <c r="D32" s="104">
        <v>565.41</v>
      </c>
      <c r="E32" s="19">
        <v>0</v>
      </c>
      <c r="F32" s="19">
        <v>0</v>
      </c>
      <c r="G32" s="19" t="s">
        <v>252</v>
      </c>
      <c r="H32" s="19">
        <v>0</v>
      </c>
      <c r="I32" s="19">
        <v>0</v>
      </c>
      <c r="J32" s="19" t="s">
        <v>252</v>
      </c>
      <c r="K32" s="104">
        <v>0</v>
      </c>
      <c r="L32" s="104">
        <v>0</v>
      </c>
      <c r="M32" s="104" t="s">
        <v>252</v>
      </c>
    </row>
    <row r="33" spans="1:13" s="51" customFormat="1" ht="15.75">
      <c r="A33" s="4" t="s">
        <v>268</v>
      </c>
      <c r="B33" s="65">
        <v>0</v>
      </c>
      <c r="C33" s="104">
        <v>0</v>
      </c>
      <c r="D33" s="104" t="s">
        <v>252</v>
      </c>
      <c r="E33" s="19">
        <v>0</v>
      </c>
      <c r="F33" s="19">
        <v>0</v>
      </c>
      <c r="G33" s="19" t="s">
        <v>252</v>
      </c>
      <c r="H33" s="19">
        <v>0</v>
      </c>
      <c r="I33" s="19">
        <v>0</v>
      </c>
      <c r="J33" s="19" t="s">
        <v>252</v>
      </c>
      <c r="K33" s="19">
        <v>0</v>
      </c>
      <c r="L33" s="19">
        <v>0</v>
      </c>
      <c r="M33" s="19" t="s">
        <v>252</v>
      </c>
    </row>
    <row r="34" spans="1:13">
      <c r="A34" s="4" t="s">
        <v>269</v>
      </c>
      <c r="B34" s="65">
        <v>0</v>
      </c>
      <c r="C34" s="104">
        <v>0</v>
      </c>
      <c r="D34" s="104" t="s">
        <v>252</v>
      </c>
      <c r="E34" s="19">
        <v>0</v>
      </c>
      <c r="F34" s="19">
        <v>0</v>
      </c>
      <c r="G34" s="19" t="s">
        <v>252</v>
      </c>
      <c r="H34" s="19">
        <v>0</v>
      </c>
      <c r="I34" s="19">
        <v>0</v>
      </c>
      <c r="J34" s="19" t="s">
        <v>252</v>
      </c>
      <c r="K34" s="19">
        <v>0</v>
      </c>
      <c r="L34" s="19">
        <v>0</v>
      </c>
      <c r="M34" s="19" t="s">
        <v>252</v>
      </c>
    </row>
    <row r="35" spans="1:13">
      <c r="A35" s="4" t="s">
        <v>270</v>
      </c>
      <c r="B35" s="65">
        <v>0</v>
      </c>
      <c r="C35" s="104">
        <v>0</v>
      </c>
      <c r="D35" s="104" t="s">
        <v>252</v>
      </c>
      <c r="E35" s="19">
        <v>0</v>
      </c>
      <c r="F35" s="19">
        <v>0</v>
      </c>
      <c r="G35" s="19" t="s">
        <v>252</v>
      </c>
      <c r="H35" s="19">
        <v>0</v>
      </c>
      <c r="I35" s="19">
        <v>0</v>
      </c>
      <c r="J35" s="19" t="s">
        <v>252</v>
      </c>
      <c r="K35" s="19">
        <v>0</v>
      </c>
      <c r="L35" s="19">
        <v>0</v>
      </c>
      <c r="M35" s="19" t="s">
        <v>252</v>
      </c>
    </row>
    <row r="36" spans="1:13">
      <c r="A36" s="4" t="s">
        <v>261</v>
      </c>
      <c r="B36" s="65">
        <v>0</v>
      </c>
      <c r="C36" s="104">
        <v>0</v>
      </c>
      <c r="D36" s="104" t="s">
        <v>252</v>
      </c>
      <c r="E36" s="19">
        <v>0</v>
      </c>
      <c r="F36" s="19">
        <v>0</v>
      </c>
      <c r="G36" s="19" t="s">
        <v>252</v>
      </c>
      <c r="H36" s="19">
        <v>0</v>
      </c>
      <c r="I36" s="19">
        <v>0</v>
      </c>
      <c r="J36" s="19" t="s">
        <v>252</v>
      </c>
      <c r="K36" s="19">
        <v>0</v>
      </c>
      <c r="L36" s="19">
        <v>0</v>
      </c>
      <c r="M36" s="19" t="s">
        <v>252</v>
      </c>
    </row>
    <row r="37" spans="1:13" ht="15.75">
      <c r="A37" s="26" t="s">
        <v>255</v>
      </c>
      <c r="B37" s="18">
        <f>SUM(B27:B36)</f>
        <v>340398</v>
      </c>
      <c r="C37" s="18"/>
      <c r="D37" s="27"/>
      <c r="E37" s="18">
        <f>SUM(E27:E36)</f>
        <v>68064</v>
      </c>
      <c r="F37" s="27"/>
      <c r="G37" s="27"/>
      <c r="H37" s="18">
        <f>SUM(H27:H36)</f>
        <v>21</v>
      </c>
      <c r="I37" s="18"/>
      <c r="J37" s="27"/>
      <c r="K37" s="18">
        <f>SUM(K27:K36)</f>
        <v>0</v>
      </c>
      <c r="L37" s="18"/>
      <c r="M37" s="27"/>
    </row>
    <row r="38" spans="1:13">
      <c r="A38" s="1" t="s">
        <v>370</v>
      </c>
      <c r="B38" s="11"/>
      <c r="C38" s="11"/>
      <c r="D38" s="20"/>
      <c r="E38" s="9"/>
      <c r="F38" s="20"/>
      <c r="G38" s="20"/>
      <c r="H38" s="9"/>
      <c r="I38" s="9"/>
      <c r="J38" s="20"/>
      <c r="K38" s="9"/>
      <c r="L38" s="9"/>
      <c r="M38" s="20"/>
    </row>
    <row r="39" spans="1:13">
      <c r="A39" s="4" t="s">
        <v>256</v>
      </c>
      <c r="B39" s="65">
        <v>24959</v>
      </c>
      <c r="C39" s="64">
        <v>360.12</v>
      </c>
      <c r="D39" s="64">
        <v>360</v>
      </c>
      <c r="E39" s="10">
        <v>0</v>
      </c>
      <c r="F39" s="19">
        <v>0</v>
      </c>
      <c r="G39" s="19" t="s">
        <v>252</v>
      </c>
      <c r="H39" s="10">
        <v>0</v>
      </c>
      <c r="I39" s="10">
        <v>0</v>
      </c>
      <c r="J39" s="19" t="s">
        <v>252</v>
      </c>
      <c r="K39" s="65">
        <v>8938</v>
      </c>
      <c r="L39" s="10">
        <v>179.07</v>
      </c>
      <c r="M39" s="19">
        <v>149.91999999999999</v>
      </c>
    </row>
    <row r="40" spans="1:13">
      <c r="A40" s="4" t="s">
        <v>257</v>
      </c>
      <c r="B40" s="65">
        <v>0</v>
      </c>
      <c r="C40" s="64">
        <v>0</v>
      </c>
      <c r="D40" s="64" t="s">
        <v>252</v>
      </c>
      <c r="E40" s="8">
        <v>0</v>
      </c>
      <c r="F40" s="5">
        <v>0</v>
      </c>
      <c r="G40" s="5" t="s">
        <v>252</v>
      </c>
      <c r="H40" s="8">
        <v>0</v>
      </c>
      <c r="I40" s="8">
        <v>0</v>
      </c>
      <c r="J40" s="5" t="s">
        <v>252</v>
      </c>
      <c r="K40" s="8">
        <v>0</v>
      </c>
      <c r="L40" s="8">
        <v>0</v>
      </c>
      <c r="M40" s="5" t="s">
        <v>252</v>
      </c>
    </row>
    <row r="41" spans="1:13">
      <c r="A41" s="4" t="s">
        <v>258</v>
      </c>
      <c r="B41" s="65">
        <v>0</v>
      </c>
      <c r="C41" s="64">
        <v>0</v>
      </c>
      <c r="D41" s="64" t="s">
        <v>252</v>
      </c>
      <c r="E41" s="8">
        <v>0</v>
      </c>
      <c r="F41" s="5">
        <v>0</v>
      </c>
      <c r="G41" s="5" t="s">
        <v>252</v>
      </c>
      <c r="H41" s="8">
        <v>0</v>
      </c>
      <c r="I41" s="8">
        <v>0</v>
      </c>
      <c r="J41" s="5" t="s">
        <v>252</v>
      </c>
      <c r="K41" s="8">
        <v>0</v>
      </c>
      <c r="L41" s="8">
        <v>0</v>
      </c>
      <c r="M41" s="5" t="s">
        <v>252</v>
      </c>
    </row>
    <row r="42" spans="1:13">
      <c r="A42" s="4" t="s">
        <v>259</v>
      </c>
      <c r="B42" s="65">
        <v>0</v>
      </c>
      <c r="C42" s="64">
        <v>0</v>
      </c>
      <c r="D42" s="64" t="s">
        <v>252</v>
      </c>
      <c r="E42" s="8">
        <v>0</v>
      </c>
      <c r="F42" s="5">
        <v>0</v>
      </c>
      <c r="G42" s="5" t="s">
        <v>252</v>
      </c>
      <c r="H42" s="8">
        <v>0</v>
      </c>
      <c r="I42" s="8">
        <v>0</v>
      </c>
      <c r="J42" s="5" t="s">
        <v>252</v>
      </c>
      <c r="K42" s="8">
        <v>0</v>
      </c>
      <c r="L42" s="8">
        <v>0</v>
      </c>
      <c r="M42" s="5" t="s">
        <v>252</v>
      </c>
    </row>
    <row r="43" spans="1:13">
      <c r="A43" s="4" t="s">
        <v>260</v>
      </c>
      <c r="B43" s="65">
        <v>0</v>
      </c>
      <c r="C43" s="64">
        <v>0</v>
      </c>
      <c r="D43" s="64" t="s">
        <v>252</v>
      </c>
      <c r="E43" s="8">
        <v>0</v>
      </c>
      <c r="F43" s="5">
        <v>0</v>
      </c>
      <c r="G43" s="5" t="s">
        <v>252</v>
      </c>
      <c r="H43" s="8">
        <v>0</v>
      </c>
      <c r="I43" s="8">
        <v>0</v>
      </c>
      <c r="J43" s="5" t="s">
        <v>252</v>
      </c>
      <c r="K43" s="8">
        <v>0</v>
      </c>
      <c r="L43" s="8">
        <v>0</v>
      </c>
      <c r="M43" s="5" t="s">
        <v>252</v>
      </c>
    </row>
    <row r="44" spans="1:13">
      <c r="A44" s="4" t="s">
        <v>261</v>
      </c>
      <c r="B44" s="65">
        <v>0</v>
      </c>
      <c r="C44" s="64">
        <v>0</v>
      </c>
      <c r="D44" s="64" t="s">
        <v>252</v>
      </c>
      <c r="E44" s="8">
        <v>0</v>
      </c>
      <c r="F44" s="5">
        <v>0</v>
      </c>
      <c r="G44" s="5" t="s">
        <v>252</v>
      </c>
      <c r="H44" s="8">
        <v>0</v>
      </c>
      <c r="I44" s="8">
        <v>0</v>
      </c>
      <c r="J44" s="5" t="s">
        <v>252</v>
      </c>
      <c r="K44" s="8">
        <v>0</v>
      </c>
      <c r="L44" s="8">
        <v>0</v>
      </c>
      <c r="M44" s="5" t="s">
        <v>252</v>
      </c>
    </row>
    <row r="45" spans="1:13" ht="15.75">
      <c r="A45" s="26" t="s">
        <v>376</v>
      </c>
      <c r="B45" s="28">
        <f>SUM(B39:B44)</f>
        <v>24959</v>
      </c>
      <c r="C45" s="28"/>
      <c r="D45" s="27"/>
      <c r="E45" s="18">
        <f>SUM(E39:E44)</f>
        <v>0</v>
      </c>
      <c r="F45" s="27"/>
      <c r="G45" s="27"/>
      <c r="H45" s="18">
        <f>SUM(H39:H44)</f>
        <v>0</v>
      </c>
      <c r="I45" s="18"/>
      <c r="J45" s="27"/>
      <c r="K45" s="18">
        <f>SUM(K39:K44)</f>
        <v>8938</v>
      </c>
      <c r="L45" s="18"/>
      <c r="M45" s="27"/>
    </row>
  </sheetData>
  <mergeCells count="7">
    <mergeCell ref="A1:Q1"/>
    <mergeCell ref="A2:M2"/>
    <mergeCell ref="A4:A5"/>
    <mergeCell ref="B4:D4"/>
    <mergeCell ref="E4:F4"/>
    <mergeCell ref="H4:J4"/>
    <mergeCell ref="K4:M4"/>
  </mergeCells>
  <pageMargins left="0.70866141732283472" right="0.70866141732283472" top="0.74803149606299213" bottom="0.74803149606299213" header="0.31496062992125984" footer="0.31496062992125984"/>
  <pageSetup paperSize="9" scale="43" orientation="portrait" r:id="rId1"/>
  <headerFooter>
    <oddFooter>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Q27"/>
  <sheetViews>
    <sheetView topLeftCell="A10" workbookViewId="0">
      <selection activeCell="C7" sqref="C7"/>
    </sheetView>
  </sheetViews>
  <sheetFormatPr defaultRowHeight="15"/>
  <cols>
    <col min="1" max="1" width="17.85546875" style="116" bestFit="1" customWidth="1"/>
    <col min="2" max="2" width="10.28515625" style="116" customWidth="1"/>
    <col min="3" max="3" width="16.5703125" style="116" customWidth="1"/>
    <col min="4" max="4" width="10.7109375" style="116" customWidth="1"/>
    <col min="5" max="5" width="9.5703125" style="116" customWidth="1"/>
    <col min="6" max="6" width="17" style="116" customWidth="1"/>
    <col min="7" max="7" width="9.7109375" style="116" customWidth="1"/>
    <col min="8" max="8" width="10.5703125" style="116" customWidth="1"/>
    <col min="9" max="9" width="15.7109375" style="116" customWidth="1"/>
    <col min="10" max="10" width="9.42578125" style="116" customWidth="1"/>
    <col min="11" max="11" width="10.28515625" style="116" customWidth="1"/>
    <col min="12" max="12" width="15.42578125" style="116" customWidth="1"/>
    <col min="13" max="13" width="9.5703125" style="116" customWidth="1"/>
    <col min="14" max="14" width="13.28515625" style="116" customWidth="1"/>
    <col min="15" max="15" width="17.5703125" style="116" customWidth="1"/>
    <col min="16" max="18" width="9.140625" style="116"/>
    <col min="19" max="19" width="5.5703125" style="116" bestFit="1" customWidth="1"/>
    <col min="20" max="16384" width="9.140625" style="116"/>
  </cols>
  <sheetData>
    <row r="1" spans="1:17" ht="18.75">
      <c r="A1" s="447" t="s">
        <v>406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</row>
    <row r="2" spans="1:17" ht="16.5" thickBot="1">
      <c r="A2" s="478" t="s">
        <v>356</v>
      </c>
      <c r="B2" s="478"/>
      <c r="C2" s="478"/>
      <c r="D2" s="478"/>
      <c r="E2" s="478"/>
      <c r="F2" s="478"/>
      <c r="G2" s="478"/>
      <c r="H2" s="478"/>
      <c r="I2" s="478"/>
      <c r="J2" s="478"/>
      <c r="K2" s="478"/>
      <c r="L2" s="478"/>
      <c r="M2" s="478"/>
      <c r="N2" s="478"/>
      <c r="O2" s="478"/>
    </row>
    <row r="3" spans="1:17" ht="15.75">
      <c r="A3" s="479" t="s">
        <v>337</v>
      </c>
      <c r="B3" s="481" t="s">
        <v>2</v>
      </c>
      <c r="C3" s="481"/>
      <c r="D3" s="481"/>
      <c r="E3" s="481" t="s">
        <v>3</v>
      </c>
      <c r="F3" s="481"/>
      <c r="G3" s="481"/>
      <c r="H3" s="481" t="s">
        <v>11</v>
      </c>
      <c r="I3" s="481"/>
      <c r="J3" s="481"/>
      <c r="K3" s="481" t="s">
        <v>12</v>
      </c>
      <c r="L3" s="481"/>
      <c r="M3" s="481"/>
      <c r="N3" s="481" t="s">
        <v>335</v>
      </c>
      <c r="O3" s="482"/>
    </row>
    <row r="4" spans="1:17" ht="32.25" thickBot="1">
      <c r="A4" s="480"/>
      <c r="B4" s="105" t="s">
        <v>0</v>
      </c>
      <c r="C4" s="106" t="s">
        <v>1</v>
      </c>
      <c r="D4" s="107" t="s">
        <v>13</v>
      </c>
      <c r="E4" s="105" t="s">
        <v>0</v>
      </c>
      <c r="F4" s="106" t="s">
        <v>1</v>
      </c>
      <c r="G4" s="107" t="s">
        <v>13</v>
      </c>
      <c r="H4" s="105" t="s">
        <v>0</v>
      </c>
      <c r="I4" s="106" t="s">
        <v>1</v>
      </c>
      <c r="J4" s="107" t="s">
        <v>13</v>
      </c>
      <c r="K4" s="105" t="s">
        <v>0</v>
      </c>
      <c r="L4" s="106" t="s">
        <v>1</v>
      </c>
      <c r="M4" s="107" t="s">
        <v>13</v>
      </c>
      <c r="N4" s="67" t="s">
        <v>287</v>
      </c>
      <c r="O4" s="108" t="s">
        <v>334</v>
      </c>
    </row>
    <row r="5" spans="1:17">
      <c r="A5" s="229" t="s">
        <v>294</v>
      </c>
      <c r="B5" s="230">
        <v>1592001</v>
      </c>
      <c r="C5" s="73">
        <v>1157991234.8699999</v>
      </c>
      <c r="D5" s="74">
        <v>727.38</v>
      </c>
      <c r="E5" s="72">
        <v>485715</v>
      </c>
      <c r="F5" s="73">
        <v>226633926.84</v>
      </c>
      <c r="G5" s="74">
        <v>466.6</v>
      </c>
      <c r="H5" s="72">
        <v>233906</v>
      </c>
      <c r="I5" s="73">
        <v>129183109.7</v>
      </c>
      <c r="J5" s="74">
        <v>552.29</v>
      </c>
      <c r="K5" s="72">
        <v>4909</v>
      </c>
      <c r="L5" s="73">
        <v>3744802.95</v>
      </c>
      <c r="M5" s="74">
        <v>762.84</v>
      </c>
      <c r="N5" s="75">
        <v>2316531</v>
      </c>
      <c r="O5" s="76">
        <v>1517553074.3599999</v>
      </c>
    </row>
    <row r="6" spans="1:17">
      <c r="A6" s="231" t="s">
        <v>426</v>
      </c>
      <c r="B6" s="232">
        <v>342145</v>
      </c>
      <c r="C6" s="79">
        <v>396861765.23000002</v>
      </c>
      <c r="D6" s="79">
        <v>1159.92</v>
      </c>
      <c r="E6" s="80">
        <v>108400</v>
      </c>
      <c r="F6" s="79">
        <v>70058286.930000007</v>
      </c>
      <c r="G6" s="78">
        <v>646.29</v>
      </c>
      <c r="H6" s="80">
        <v>13119</v>
      </c>
      <c r="I6" s="79">
        <v>11645898.640000001</v>
      </c>
      <c r="J6" s="78">
        <v>887.71</v>
      </c>
      <c r="K6" s="81"/>
      <c r="L6" s="81"/>
      <c r="M6" s="81"/>
      <c r="N6" s="82">
        <v>463664</v>
      </c>
      <c r="O6" s="83">
        <v>478565950.80000001</v>
      </c>
    </row>
    <row r="7" spans="1:17">
      <c r="A7" s="231" t="s">
        <v>369</v>
      </c>
      <c r="B7" s="232">
        <v>24959</v>
      </c>
      <c r="C7" s="79">
        <v>8988264.4499999993</v>
      </c>
      <c r="D7" s="78">
        <v>360.12</v>
      </c>
      <c r="E7" s="80"/>
      <c r="F7" s="79"/>
      <c r="G7" s="78"/>
      <c r="H7" s="80"/>
      <c r="I7" s="79"/>
      <c r="J7" s="78"/>
      <c r="K7" s="80">
        <v>8938</v>
      </c>
      <c r="L7" s="79">
        <v>1600571.98</v>
      </c>
      <c r="M7" s="78">
        <v>179.07</v>
      </c>
      <c r="N7" s="82">
        <v>33897</v>
      </c>
      <c r="O7" s="83">
        <v>10588836.43</v>
      </c>
    </row>
    <row r="8" spans="1:17">
      <c r="A8" s="233" t="s">
        <v>288</v>
      </c>
      <c r="B8" s="232">
        <v>3263</v>
      </c>
      <c r="C8" s="79">
        <v>4778614.2699999996</v>
      </c>
      <c r="D8" s="79">
        <v>1464.48</v>
      </c>
      <c r="E8" s="80">
        <v>1137</v>
      </c>
      <c r="F8" s="79">
        <v>886331.72</v>
      </c>
      <c r="G8" s="78">
        <v>779.54</v>
      </c>
      <c r="H8" s="78">
        <v>143</v>
      </c>
      <c r="I8" s="79">
        <v>153667.24</v>
      </c>
      <c r="J8" s="79">
        <v>1074.5999999999999</v>
      </c>
      <c r="K8" s="78"/>
      <c r="L8" s="79"/>
      <c r="M8" s="78"/>
      <c r="N8" s="82">
        <v>4543</v>
      </c>
      <c r="O8" s="83">
        <v>5818613.2300000004</v>
      </c>
    </row>
    <row r="9" spans="1:17">
      <c r="A9" s="231" t="s">
        <v>236</v>
      </c>
      <c r="B9" s="234">
        <v>5</v>
      </c>
      <c r="C9" s="79">
        <v>5874.88</v>
      </c>
      <c r="D9" s="79">
        <v>1174.98</v>
      </c>
      <c r="E9" s="78"/>
      <c r="F9" s="79"/>
      <c r="G9" s="78"/>
      <c r="H9" s="81"/>
      <c r="I9" s="81"/>
      <c r="J9" s="81"/>
      <c r="K9" s="78">
        <v>2</v>
      </c>
      <c r="L9" s="79">
        <v>1551.55</v>
      </c>
      <c r="M9" s="78">
        <v>775.78</v>
      </c>
      <c r="N9" s="84">
        <v>7</v>
      </c>
      <c r="O9" s="83">
        <v>7426.43</v>
      </c>
    </row>
    <row r="10" spans="1:17">
      <c r="A10" s="231" t="s">
        <v>237</v>
      </c>
      <c r="B10" s="234">
        <v>91</v>
      </c>
      <c r="C10" s="79">
        <v>92118.69</v>
      </c>
      <c r="D10" s="79">
        <v>1012.29</v>
      </c>
      <c r="E10" s="78">
        <v>51</v>
      </c>
      <c r="F10" s="79">
        <v>32550.720000000001</v>
      </c>
      <c r="G10" s="78">
        <v>638.25</v>
      </c>
      <c r="H10" s="81"/>
      <c r="I10" s="81"/>
      <c r="J10" s="81"/>
      <c r="K10" s="80"/>
      <c r="L10" s="79"/>
      <c r="M10" s="78"/>
      <c r="N10" s="84">
        <v>142</v>
      </c>
      <c r="O10" s="83">
        <v>124669.41</v>
      </c>
    </row>
    <row r="11" spans="1:17" ht="15.75" thickBot="1">
      <c r="A11" s="235" t="s">
        <v>328</v>
      </c>
      <c r="B11" s="236">
        <v>662</v>
      </c>
      <c r="C11" s="87">
        <v>309362.13</v>
      </c>
      <c r="D11" s="86">
        <v>467.31</v>
      </c>
      <c r="E11" s="86">
        <v>5</v>
      </c>
      <c r="F11" s="87">
        <v>4285.97</v>
      </c>
      <c r="G11" s="86">
        <v>857.19</v>
      </c>
      <c r="H11" s="86"/>
      <c r="I11" s="87"/>
      <c r="J11" s="87"/>
      <c r="K11" s="88"/>
      <c r="L11" s="88"/>
      <c r="M11" s="88"/>
      <c r="N11" s="89">
        <v>667</v>
      </c>
      <c r="O11" s="90">
        <v>313648.09999999998</v>
      </c>
    </row>
    <row r="12" spans="1:17">
      <c r="A12" s="99"/>
      <c r="B12" s="100"/>
      <c r="C12" s="101"/>
      <c r="D12" s="99"/>
      <c r="E12" s="100"/>
      <c r="F12" s="101"/>
      <c r="G12" s="99"/>
      <c r="H12" s="100"/>
      <c r="I12" s="101"/>
      <c r="J12" s="99"/>
      <c r="K12" s="101"/>
      <c r="L12" s="101"/>
      <c r="M12" s="99"/>
      <c r="N12" s="100"/>
      <c r="O12" s="101"/>
    </row>
    <row r="13" spans="1:17" ht="15.75">
      <c r="A13" s="478" t="s">
        <v>358</v>
      </c>
      <c r="B13" s="478"/>
      <c r="C13" s="478"/>
      <c r="D13" s="478"/>
      <c r="E13" s="478"/>
      <c r="F13" s="478"/>
      <c r="G13" s="478"/>
      <c r="H13" s="478"/>
      <c r="I13" s="478"/>
      <c r="J13" s="478"/>
      <c r="K13" s="478"/>
      <c r="L13" s="478"/>
      <c r="M13" s="478"/>
      <c r="N13" s="478"/>
      <c r="O13" s="478"/>
    </row>
    <row r="14" spans="1:17" ht="16.5" thickBot="1">
      <c r="A14" s="147"/>
      <c r="B14" s="147"/>
      <c r="C14" s="147"/>
      <c r="D14" s="147"/>
      <c r="E14" s="147"/>
      <c r="F14" s="147"/>
      <c r="G14" s="147"/>
      <c r="H14" s="147"/>
      <c r="I14" s="147"/>
      <c r="J14" s="99"/>
      <c r="K14" s="99"/>
      <c r="L14" s="99"/>
      <c r="M14" s="99"/>
      <c r="N14" s="99"/>
      <c r="O14" s="99"/>
    </row>
    <row r="15" spans="1:17" ht="15.75">
      <c r="A15" s="479" t="s">
        <v>337</v>
      </c>
      <c r="B15" s="481" t="s">
        <v>2</v>
      </c>
      <c r="C15" s="481"/>
      <c r="D15" s="481"/>
      <c r="E15" s="481" t="s">
        <v>3</v>
      </c>
      <c r="F15" s="481"/>
      <c r="G15" s="481"/>
      <c r="H15" s="481" t="s">
        <v>11</v>
      </c>
      <c r="I15" s="481"/>
      <c r="J15" s="481"/>
      <c r="K15" s="481" t="s">
        <v>12</v>
      </c>
      <c r="L15" s="481"/>
      <c r="M15" s="481"/>
      <c r="N15" s="481" t="s">
        <v>335</v>
      </c>
      <c r="O15" s="482"/>
    </row>
    <row r="16" spans="1:17" ht="32.25" thickBot="1">
      <c r="A16" s="480"/>
      <c r="B16" s="105" t="s">
        <v>0</v>
      </c>
      <c r="C16" s="106" t="s">
        <v>1</v>
      </c>
      <c r="D16" s="107" t="s">
        <v>13</v>
      </c>
      <c r="E16" s="105" t="s">
        <v>0</v>
      </c>
      <c r="F16" s="106" t="s">
        <v>1</v>
      </c>
      <c r="G16" s="107" t="s">
        <v>13</v>
      </c>
      <c r="H16" s="105" t="s">
        <v>0</v>
      </c>
      <c r="I16" s="106" t="s">
        <v>1</v>
      </c>
      <c r="J16" s="107" t="s">
        <v>13</v>
      </c>
      <c r="K16" s="105" t="s">
        <v>0</v>
      </c>
      <c r="L16" s="106" t="s">
        <v>1</v>
      </c>
      <c r="M16" s="107" t="s">
        <v>13</v>
      </c>
      <c r="N16" s="67" t="s">
        <v>287</v>
      </c>
      <c r="O16" s="108" t="s">
        <v>334</v>
      </c>
    </row>
    <row r="17" spans="1:15">
      <c r="A17" s="71" t="s">
        <v>328</v>
      </c>
      <c r="B17" s="72">
        <v>902418</v>
      </c>
      <c r="C17" s="73">
        <v>169072521.11000001</v>
      </c>
      <c r="D17" s="74">
        <v>187.35</v>
      </c>
      <c r="E17" s="72">
        <v>249931</v>
      </c>
      <c r="F17" s="73">
        <v>29449061.420000002</v>
      </c>
      <c r="G17" s="74">
        <v>117.83</v>
      </c>
      <c r="H17" s="72">
        <v>71229</v>
      </c>
      <c r="I17" s="73">
        <v>10555616.869999999</v>
      </c>
      <c r="J17" s="74">
        <v>148.19</v>
      </c>
      <c r="K17" s="91"/>
      <c r="L17" s="91"/>
      <c r="M17" s="91"/>
      <c r="N17" s="75">
        <v>1223578</v>
      </c>
      <c r="O17" s="76">
        <v>209077199.40000001</v>
      </c>
    </row>
    <row r="18" spans="1:15">
      <c r="A18" s="77" t="s">
        <v>346</v>
      </c>
      <c r="B18" s="80">
        <v>3713</v>
      </c>
      <c r="C18" s="79">
        <v>2079805.91</v>
      </c>
      <c r="D18" s="78">
        <v>560.14</v>
      </c>
      <c r="E18" s="78">
        <v>86</v>
      </c>
      <c r="F18" s="79">
        <v>11823.36</v>
      </c>
      <c r="G18" s="78">
        <v>137.47999999999999</v>
      </c>
      <c r="H18" s="78">
        <v>23</v>
      </c>
      <c r="I18" s="79">
        <v>4205.5</v>
      </c>
      <c r="J18" s="78">
        <v>182.85</v>
      </c>
      <c r="K18" s="81"/>
      <c r="L18" s="81"/>
      <c r="M18" s="81"/>
      <c r="N18" s="82">
        <v>3822</v>
      </c>
      <c r="O18" s="83">
        <v>2095834.77</v>
      </c>
    </row>
    <row r="19" spans="1:15">
      <c r="A19" s="77" t="s">
        <v>194</v>
      </c>
      <c r="B19" s="80">
        <v>1379</v>
      </c>
      <c r="C19" s="79">
        <v>722650.48</v>
      </c>
      <c r="D19" s="78">
        <v>524.04</v>
      </c>
      <c r="E19" s="81"/>
      <c r="F19" s="81"/>
      <c r="G19" s="81"/>
      <c r="H19" s="81"/>
      <c r="I19" s="81"/>
      <c r="J19" s="81"/>
      <c r="K19" s="81"/>
      <c r="L19" s="81"/>
      <c r="M19" s="81"/>
      <c r="N19" s="82">
        <v>1379</v>
      </c>
      <c r="O19" s="83">
        <v>722650.48</v>
      </c>
    </row>
    <row r="20" spans="1:15">
      <c r="A20" s="77" t="s">
        <v>247</v>
      </c>
      <c r="B20" s="78">
        <v>306</v>
      </c>
      <c r="C20" s="79">
        <v>113927.88</v>
      </c>
      <c r="D20" s="78">
        <v>372.31</v>
      </c>
      <c r="E20" s="78">
        <v>18</v>
      </c>
      <c r="F20" s="79">
        <v>3317.41</v>
      </c>
      <c r="G20" s="78">
        <v>184.3</v>
      </c>
      <c r="H20" s="78">
        <v>6</v>
      </c>
      <c r="I20" s="79">
        <v>1069.6500000000001</v>
      </c>
      <c r="J20" s="78">
        <v>178.28</v>
      </c>
      <c r="K20" s="81"/>
      <c r="L20" s="81"/>
      <c r="M20" s="81"/>
      <c r="N20" s="84">
        <v>330</v>
      </c>
      <c r="O20" s="83">
        <v>118314.94</v>
      </c>
    </row>
    <row r="21" spans="1:15" ht="15.75" thickBot="1">
      <c r="A21" s="85" t="s">
        <v>238</v>
      </c>
      <c r="B21" s="86">
        <v>13</v>
      </c>
      <c r="C21" s="87">
        <v>6306.59</v>
      </c>
      <c r="D21" s="86">
        <v>485.12</v>
      </c>
      <c r="E21" s="86">
        <v>4</v>
      </c>
      <c r="F21" s="87">
        <v>1337.63</v>
      </c>
      <c r="G21" s="86">
        <v>334.41</v>
      </c>
      <c r="H21" s="86"/>
      <c r="I21" s="86"/>
      <c r="J21" s="86"/>
      <c r="K21" s="88"/>
      <c r="L21" s="88"/>
      <c r="M21" s="88"/>
      <c r="N21" s="89">
        <v>17</v>
      </c>
      <c r="O21" s="90">
        <v>7644.22</v>
      </c>
    </row>
    <row r="22" spans="1:15">
      <c r="A22" s="102"/>
      <c r="B22" s="103"/>
      <c r="C22" s="109"/>
      <c r="D22" s="102"/>
      <c r="E22" s="103"/>
      <c r="F22" s="109"/>
      <c r="G22" s="102"/>
      <c r="H22" s="103"/>
      <c r="I22" s="109"/>
      <c r="J22" s="102"/>
      <c r="K22" s="102"/>
      <c r="L22" s="102"/>
      <c r="M22" s="102"/>
      <c r="N22" s="103"/>
      <c r="O22" s="101"/>
    </row>
    <row r="23" spans="1:15" ht="15.75">
      <c r="A23" s="478" t="s">
        <v>357</v>
      </c>
      <c r="B23" s="478"/>
      <c r="C23" s="478"/>
      <c r="D23" s="478"/>
      <c r="E23" s="478"/>
      <c r="F23" s="478"/>
      <c r="G23" s="478"/>
      <c r="H23" s="478"/>
      <c r="I23" s="478"/>
      <c r="J23" s="478"/>
      <c r="K23" s="478"/>
      <c r="L23" s="478"/>
      <c r="M23" s="478"/>
      <c r="N23" s="478"/>
      <c r="O23" s="478"/>
    </row>
    <row r="24" spans="1:15" ht="16.5" thickBot="1">
      <c r="A24" s="147"/>
      <c r="B24" s="147"/>
      <c r="C24" s="147"/>
      <c r="D24" s="147"/>
      <c r="E24" s="147"/>
      <c r="F24" s="147"/>
      <c r="G24" s="147"/>
      <c r="H24" s="147"/>
      <c r="I24" s="147"/>
      <c r="J24" s="99"/>
      <c r="K24" s="99"/>
      <c r="L24" s="99"/>
      <c r="M24" s="99"/>
      <c r="N24" s="99"/>
      <c r="O24" s="99"/>
    </row>
    <row r="25" spans="1:15" ht="15.75">
      <c r="A25" s="479" t="s">
        <v>337</v>
      </c>
      <c r="B25" s="481" t="s">
        <v>2</v>
      </c>
      <c r="C25" s="481"/>
      <c r="D25" s="481"/>
      <c r="E25" s="481" t="s">
        <v>3</v>
      </c>
      <c r="F25" s="481"/>
      <c r="G25" s="481"/>
      <c r="H25" s="481" t="s">
        <v>11</v>
      </c>
      <c r="I25" s="481"/>
      <c r="J25" s="481"/>
      <c r="K25" s="481" t="s">
        <v>12</v>
      </c>
      <c r="L25" s="481"/>
      <c r="M25" s="481"/>
      <c r="N25" s="481" t="s">
        <v>335</v>
      </c>
      <c r="O25" s="482"/>
    </row>
    <row r="26" spans="1:15" ht="32.25" thickBot="1">
      <c r="A26" s="480"/>
      <c r="B26" s="105" t="s">
        <v>0</v>
      </c>
      <c r="C26" s="106" t="s">
        <v>1</v>
      </c>
      <c r="D26" s="107" t="s">
        <v>13</v>
      </c>
      <c r="E26" s="105" t="s">
        <v>0</v>
      </c>
      <c r="F26" s="106" t="s">
        <v>1</v>
      </c>
      <c r="G26" s="107" t="s">
        <v>13</v>
      </c>
      <c r="H26" s="105" t="s">
        <v>0</v>
      </c>
      <c r="I26" s="106" t="s">
        <v>1</v>
      </c>
      <c r="J26" s="107" t="s">
        <v>13</v>
      </c>
      <c r="K26" s="105" t="s">
        <v>0</v>
      </c>
      <c r="L26" s="106" t="s">
        <v>1</v>
      </c>
      <c r="M26" s="107" t="s">
        <v>13</v>
      </c>
      <c r="N26" s="67" t="s">
        <v>287</v>
      </c>
      <c r="O26" s="108" t="s">
        <v>334</v>
      </c>
    </row>
    <row r="27" spans="1:15" ht="15.75" thickBot="1">
      <c r="A27" s="92" t="s">
        <v>286</v>
      </c>
      <c r="B27" s="110">
        <v>340398</v>
      </c>
      <c r="C27" s="111">
        <v>35467782.600000001</v>
      </c>
      <c r="D27" s="112">
        <v>840.3</v>
      </c>
      <c r="E27" s="110">
        <v>68064</v>
      </c>
      <c r="F27" s="111">
        <v>4602405.0999999996</v>
      </c>
      <c r="G27" s="112">
        <v>596.82000000000005</v>
      </c>
      <c r="H27" s="112">
        <v>21</v>
      </c>
      <c r="I27" s="111">
        <v>4999.43</v>
      </c>
      <c r="J27" s="112">
        <v>238.07</v>
      </c>
      <c r="K27" s="93"/>
      <c r="L27" s="93"/>
      <c r="M27" s="93"/>
      <c r="N27" s="113">
        <v>408483</v>
      </c>
      <c r="O27" s="114">
        <v>40075187.130000003</v>
      </c>
    </row>
  </sheetData>
  <mergeCells count="22">
    <mergeCell ref="A1:Q1"/>
    <mergeCell ref="A2:O2"/>
    <mergeCell ref="N3:O3"/>
    <mergeCell ref="A13:O13"/>
    <mergeCell ref="A15:A16"/>
    <mergeCell ref="B15:D15"/>
    <mergeCell ref="E15:G15"/>
    <mergeCell ref="H15:J15"/>
    <mergeCell ref="K15:M15"/>
    <mergeCell ref="N15:O15"/>
    <mergeCell ref="A3:A4"/>
    <mergeCell ref="B3:D3"/>
    <mergeCell ref="E3:G3"/>
    <mergeCell ref="H3:J3"/>
    <mergeCell ref="K3:M3"/>
    <mergeCell ref="A23:O23"/>
    <mergeCell ref="A25:A26"/>
    <mergeCell ref="B25:D25"/>
    <mergeCell ref="E25:G25"/>
    <mergeCell ref="H25:J25"/>
    <mergeCell ref="K25:M25"/>
    <mergeCell ref="N25:O2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</sheetPr>
  <dimension ref="A1:O96"/>
  <sheetViews>
    <sheetView zoomScaleNormal="100" workbookViewId="0">
      <selection activeCell="A10" sqref="A10"/>
    </sheetView>
  </sheetViews>
  <sheetFormatPr defaultRowHeight="15"/>
  <cols>
    <col min="1" max="1" width="23.5703125" style="116" bestFit="1" customWidth="1"/>
    <col min="2" max="2" width="11.140625" style="116" customWidth="1"/>
    <col min="3" max="3" width="11.7109375" style="116" customWidth="1"/>
    <col min="4" max="5" width="11.5703125" style="116" customWidth="1"/>
    <col min="6" max="6" width="10.85546875" style="116" customWidth="1"/>
    <col min="7" max="7" width="11.42578125" style="116" customWidth="1"/>
    <col min="8" max="8" width="35.42578125" style="116" customWidth="1"/>
    <col min="9" max="9" width="24.28515625" style="3" customWidth="1"/>
    <col min="10" max="10" width="25.140625" style="116" customWidth="1"/>
    <col min="11" max="16384" width="9.140625" style="116"/>
  </cols>
  <sheetData>
    <row r="1" spans="1:15" s="14" customFormat="1" ht="18.75">
      <c r="A1" s="447"/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</row>
    <row r="3" spans="1:15" s="51" customFormat="1" ht="87" customHeight="1">
      <c r="A3" s="122" t="s">
        <v>22</v>
      </c>
      <c r="B3" s="122" t="s">
        <v>2</v>
      </c>
      <c r="C3" s="122" t="s">
        <v>3</v>
      </c>
      <c r="D3" s="122" t="s">
        <v>23</v>
      </c>
      <c r="E3" s="37" t="s">
        <v>26</v>
      </c>
      <c r="F3" s="37" t="s">
        <v>27</v>
      </c>
      <c r="G3" s="122" t="s">
        <v>24</v>
      </c>
      <c r="H3" s="47" t="s">
        <v>330</v>
      </c>
      <c r="I3" s="47" t="s">
        <v>329</v>
      </c>
      <c r="J3" s="47" t="s">
        <v>293</v>
      </c>
    </row>
    <row r="4" spans="1:15">
      <c r="A4" s="120" t="s">
        <v>338</v>
      </c>
      <c r="B4" s="48">
        <v>359</v>
      </c>
      <c r="C4" s="48">
        <v>15389</v>
      </c>
      <c r="D4" s="48">
        <v>4949</v>
      </c>
      <c r="E4" s="48">
        <v>0</v>
      </c>
      <c r="F4" s="48">
        <v>0</v>
      </c>
      <c r="G4" s="48">
        <v>20697</v>
      </c>
      <c r="H4" s="34">
        <v>8591366.6300000008</v>
      </c>
      <c r="I4" s="34">
        <v>2413.11</v>
      </c>
      <c r="J4" s="34">
        <v>443015.57</v>
      </c>
    </row>
    <row r="5" spans="1:15">
      <c r="A5" s="120" t="s">
        <v>333</v>
      </c>
      <c r="B5" s="48">
        <v>341786</v>
      </c>
      <c r="C5" s="48">
        <v>93011</v>
      </c>
      <c r="D5" s="48">
        <v>8170</v>
      </c>
      <c r="E5" s="48">
        <v>0</v>
      </c>
      <c r="F5" s="48">
        <v>0</v>
      </c>
      <c r="G5" s="48">
        <v>442967</v>
      </c>
      <c r="H5" s="34">
        <v>469974584.17000002</v>
      </c>
      <c r="I5" s="34">
        <v>3973256.98</v>
      </c>
      <c r="J5" s="34">
        <v>23156088.210000001</v>
      </c>
    </row>
    <row r="6" spans="1:15">
      <c r="A6" s="63" t="s">
        <v>195</v>
      </c>
      <c r="B6" s="48">
        <v>555955</v>
      </c>
      <c r="C6" s="48">
        <v>203746</v>
      </c>
      <c r="D6" s="48">
        <v>86911</v>
      </c>
      <c r="E6" s="48">
        <v>0</v>
      </c>
      <c r="F6" s="48">
        <v>0</v>
      </c>
      <c r="G6" s="48">
        <v>846612</v>
      </c>
      <c r="H6" s="34">
        <v>524032252.55000001</v>
      </c>
      <c r="I6" s="34">
        <v>1508953.02</v>
      </c>
      <c r="J6" s="34">
        <v>30008946.73</v>
      </c>
    </row>
    <row r="7" spans="1:15">
      <c r="A7" s="63" t="s">
        <v>196</v>
      </c>
      <c r="B7" s="48">
        <v>332</v>
      </c>
      <c r="C7" s="48">
        <v>85</v>
      </c>
      <c r="D7" s="48">
        <v>2</v>
      </c>
      <c r="E7" s="48">
        <v>0</v>
      </c>
      <c r="F7" s="48">
        <v>0</v>
      </c>
      <c r="G7" s="48">
        <v>419</v>
      </c>
      <c r="H7" s="34">
        <v>350372.06</v>
      </c>
      <c r="I7" s="34">
        <v>3007.4</v>
      </c>
      <c r="J7" s="34">
        <v>22223.82</v>
      </c>
    </row>
    <row r="8" spans="1:15">
      <c r="A8" s="63" t="s">
        <v>197</v>
      </c>
      <c r="B8" s="48">
        <v>9585</v>
      </c>
      <c r="C8" s="48">
        <v>2289</v>
      </c>
      <c r="D8" s="48">
        <v>772</v>
      </c>
      <c r="E8" s="48">
        <v>0</v>
      </c>
      <c r="F8" s="48">
        <v>0</v>
      </c>
      <c r="G8" s="48">
        <v>12646</v>
      </c>
      <c r="H8" s="34">
        <v>10472727.279999999</v>
      </c>
      <c r="I8" s="34">
        <v>42711.11</v>
      </c>
      <c r="J8" s="34">
        <v>655014.41</v>
      </c>
    </row>
    <row r="9" spans="1:15">
      <c r="A9" s="63" t="s">
        <v>198</v>
      </c>
      <c r="B9" s="48">
        <v>1212</v>
      </c>
      <c r="C9" s="48">
        <v>551</v>
      </c>
      <c r="D9" s="48">
        <v>155</v>
      </c>
      <c r="E9" s="48">
        <v>0</v>
      </c>
      <c r="F9" s="48">
        <v>0</v>
      </c>
      <c r="G9" s="48">
        <v>1918</v>
      </c>
      <c r="H9" s="34">
        <v>2678825.13</v>
      </c>
      <c r="I9" s="34">
        <v>216078.41</v>
      </c>
      <c r="J9" s="34">
        <v>179312.4</v>
      </c>
    </row>
    <row r="10" spans="1:15">
      <c r="A10" s="63" t="s">
        <v>301</v>
      </c>
      <c r="B10" s="48">
        <v>1352</v>
      </c>
      <c r="C10" s="48">
        <v>165</v>
      </c>
      <c r="D10" s="48">
        <v>39</v>
      </c>
      <c r="E10" s="48">
        <v>10</v>
      </c>
      <c r="F10" s="48">
        <v>0</v>
      </c>
      <c r="G10" s="48">
        <v>1566</v>
      </c>
      <c r="H10" s="34">
        <v>1951290.91</v>
      </c>
      <c r="I10" s="34">
        <v>40716.81</v>
      </c>
      <c r="J10" s="34">
        <v>101642.32</v>
      </c>
    </row>
    <row r="11" spans="1:15">
      <c r="A11" s="63" t="s">
        <v>199</v>
      </c>
      <c r="B11" s="48">
        <v>12777</v>
      </c>
      <c r="C11" s="48">
        <v>2330</v>
      </c>
      <c r="D11" s="48">
        <v>321</v>
      </c>
      <c r="E11" s="48">
        <v>0</v>
      </c>
      <c r="F11" s="48">
        <v>0</v>
      </c>
      <c r="G11" s="48">
        <v>15428</v>
      </c>
      <c r="H11" s="34">
        <v>17372839.559999999</v>
      </c>
      <c r="I11" s="34">
        <v>396393.38</v>
      </c>
      <c r="J11" s="34">
        <v>893885.17</v>
      </c>
    </row>
    <row r="12" spans="1:15">
      <c r="A12" s="63" t="s">
        <v>200</v>
      </c>
      <c r="B12" s="48">
        <v>3263</v>
      </c>
      <c r="C12" s="48">
        <v>1137</v>
      </c>
      <c r="D12" s="48">
        <v>143</v>
      </c>
      <c r="E12" s="48">
        <v>0</v>
      </c>
      <c r="F12" s="48">
        <v>0</v>
      </c>
      <c r="G12" s="48">
        <v>4543</v>
      </c>
      <c r="H12" s="34">
        <v>5818613.2300000004</v>
      </c>
      <c r="I12" s="34">
        <v>420804.02</v>
      </c>
      <c r="J12" s="34">
        <v>340891.05</v>
      </c>
    </row>
    <row r="13" spans="1:15">
      <c r="A13" s="63" t="s">
        <v>201</v>
      </c>
      <c r="B13" s="48">
        <v>5441</v>
      </c>
      <c r="C13" s="48">
        <v>1702</v>
      </c>
      <c r="D13" s="48">
        <v>153</v>
      </c>
      <c r="E13" s="48">
        <v>56</v>
      </c>
      <c r="F13" s="48">
        <v>0</v>
      </c>
      <c r="G13" s="48">
        <v>7352</v>
      </c>
      <c r="H13" s="34">
        <v>8579909.6099999994</v>
      </c>
      <c r="I13" s="34">
        <v>436406.46</v>
      </c>
      <c r="J13" s="34">
        <v>567206.85</v>
      </c>
    </row>
    <row r="14" spans="1:15">
      <c r="A14" s="63" t="s">
        <v>202</v>
      </c>
      <c r="B14" s="48">
        <v>2427</v>
      </c>
      <c r="C14" s="48">
        <v>452</v>
      </c>
      <c r="D14" s="48">
        <v>127</v>
      </c>
      <c r="E14" s="48">
        <v>0</v>
      </c>
      <c r="F14" s="48">
        <v>0</v>
      </c>
      <c r="G14" s="48">
        <v>3006</v>
      </c>
      <c r="H14" s="34">
        <v>3630503.51</v>
      </c>
      <c r="I14" s="34">
        <v>144139.5</v>
      </c>
      <c r="J14" s="34">
        <v>230187.24</v>
      </c>
    </row>
    <row r="15" spans="1:15">
      <c r="A15" s="63" t="s">
        <v>203</v>
      </c>
      <c r="B15" s="48">
        <v>617</v>
      </c>
      <c r="C15" s="48">
        <v>150</v>
      </c>
      <c r="D15" s="48">
        <v>2</v>
      </c>
      <c r="E15" s="48">
        <v>5</v>
      </c>
      <c r="F15" s="48">
        <v>0</v>
      </c>
      <c r="G15" s="48">
        <v>774</v>
      </c>
      <c r="H15" s="34">
        <v>904053.7</v>
      </c>
      <c r="I15" s="34">
        <v>26567.83</v>
      </c>
      <c r="J15" s="34">
        <v>47282.87</v>
      </c>
    </row>
    <row r="16" spans="1:15">
      <c r="A16" s="63" t="s">
        <v>204</v>
      </c>
      <c r="B16" s="48">
        <v>43524</v>
      </c>
      <c r="C16" s="48">
        <v>9593</v>
      </c>
      <c r="D16" s="48">
        <v>1305</v>
      </c>
      <c r="E16" s="48">
        <v>368</v>
      </c>
      <c r="F16" s="48">
        <v>0</v>
      </c>
      <c r="G16" s="48">
        <v>54790</v>
      </c>
      <c r="H16" s="34">
        <v>69246397.010000005</v>
      </c>
      <c r="I16" s="34">
        <v>1556188.15</v>
      </c>
      <c r="J16" s="34">
        <v>3624324.16</v>
      </c>
    </row>
    <row r="17" spans="1:10">
      <c r="A17" s="63" t="s">
        <v>205</v>
      </c>
      <c r="B17" s="48">
        <v>198510</v>
      </c>
      <c r="C17" s="48">
        <v>106656</v>
      </c>
      <c r="D17" s="48">
        <v>28400</v>
      </c>
      <c r="E17" s="48">
        <v>3078</v>
      </c>
      <c r="F17" s="48">
        <v>0</v>
      </c>
      <c r="G17" s="48">
        <v>336644</v>
      </c>
      <c r="H17" s="34">
        <v>250168661.63</v>
      </c>
      <c r="I17" s="34">
        <v>207860.71</v>
      </c>
      <c r="J17" s="34">
        <v>12164546.01</v>
      </c>
    </row>
    <row r="18" spans="1:10">
      <c r="A18" s="63" t="s">
        <v>206</v>
      </c>
      <c r="B18" s="48">
        <v>903</v>
      </c>
      <c r="C18" s="48">
        <v>4196</v>
      </c>
      <c r="D18" s="48">
        <v>291</v>
      </c>
      <c r="E18" s="48">
        <v>223</v>
      </c>
      <c r="F18" s="48">
        <v>0</v>
      </c>
      <c r="G18" s="48">
        <v>5613</v>
      </c>
      <c r="H18" s="34">
        <v>2913429.31</v>
      </c>
      <c r="I18" s="34">
        <v>17769.3</v>
      </c>
      <c r="J18" s="34">
        <v>184103.15</v>
      </c>
    </row>
    <row r="19" spans="1:10">
      <c r="A19" s="63" t="s">
        <v>225</v>
      </c>
      <c r="B19" s="48">
        <v>1439</v>
      </c>
      <c r="C19" s="48">
        <v>569</v>
      </c>
      <c r="D19" s="48">
        <v>59</v>
      </c>
      <c r="E19" s="48">
        <v>6</v>
      </c>
      <c r="F19" s="48">
        <v>0</v>
      </c>
      <c r="G19" s="48">
        <v>2073</v>
      </c>
      <c r="H19" s="34">
        <v>1399399.63</v>
      </c>
      <c r="I19" s="34">
        <v>11630.55</v>
      </c>
      <c r="J19" s="34">
        <v>77037.119999999995</v>
      </c>
    </row>
    <row r="20" spans="1:10">
      <c r="A20" s="63" t="s">
        <v>226</v>
      </c>
      <c r="B20" s="48">
        <v>14990</v>
      </c>
      <c r="C20" s="48">
        <v>5977</v>
      </c>
      <c r="D20" s="48">
        <v>735</v>
      </c>
      <c r="E20" s="48">
        <v>0</v>
      </c>
      <c r="F20" s="48">
        <v>0</v>
      </c>
      <c r="G20" s="48">
        <v>21702</v>
      </c>
      <c r="H20" s="34">
        <v>14620719.52</v>
      </c>
      <c r="I20" s="34">
        <v>221467.47</v>
      </c>
      <c r="J20" s="34">
        <v>779090.93</v>
      </c>
    </row>
    <row r="21" spans="1:10">
      <c r="A21" s="63" t="s">
        <v>207</v>
      </c>
      <c r="B21" s="48">
        <v>16442</v>
      </c>
      <c r="C21" s="48">
        <v>7657</v>
      </c>
      <c r="D21" s="48">
        <v>368</v>
      </c>
      <c r="E21" s="48">
        <v>150</v>
      </c>
      <c r="F21" s="48">
        <v>0</v>
      </c>
      <c r="G21" s="48">
        <v>24617</v>
      </c>
      <c r="H21" s="34">
        <v>25768485.969999999</v>
      </c>
      <c r="I21" s="34">
        <v>1146462.98</v>
      </c>
      <c r="J21" s="34">
        <v>1362062.28</v>
      </c>
    </row>
    <row r="22" spans="1:10">
      <c r="A22" s="63" t="s">
        <v>208</v>
      </c>
      <c r="B22" s="48">
        <v>20627</v>
      </c>
      <c r="C22" s="48">
        <v>6460</v>
      </c>
      <c r="D22" s="48">
        <v>1226</v>
      </c>
      <c r="E22" s="48">
        <v>0</v>
      </c>
      <c r="F22" s="48">
        <v>0</v>
      </c>
      <c r="G22" s="48">
        <v>28313</v>
      </c>
      <c r="H22" s="34">
        <v>32532270.68</v>
      </c>
      <c r="I22" s="34">
        <v>549114.03</v>
      </c>
      <c r="J22" s="34">
        <v>1572646.27</v>
      </c>
    </row>
    <row r="23" spans="1:10">
      <c r="A23" s="63" t="s">
        <v>227</v>
      </c>
      <c r="B23" s="48">
        <v>2542</v>
      </c>
      <c r="C23" s="48">
        <v>649</v>
      </c>
      <c r="D23" s="48">
        <v>232</v>
      </c>
      <c r="E23" s="48">
        <v>0</v>
      </c>
      <c r="F23" s="48">
        <v>0</v>
      </c>
      <c r="G23" s="48">
        <v>3423</v>
      </c>
      <c r="H23" s="34">
        <v>4269357.3099999996</v>
      </c>
      <c r="I23" s="34">
        <v>221005.3</v>
      </c>
      <c r="J23" s="34">
        <v>27430.82</v>
      </c>
    </row>
    <row r="24" spans="1:10">
      <c r="A24" s="63" t="s">
        <v>228</v>
      </c>
      <c r="B24" s="48">
        <v>507</v>
      </c>
      <c r="C24" s="48">
        <v>169</v>
      </c>
      <c r="D24" s="48">
        <v>55</v>
      </c>
      <c r="E24" s="48">
        <v>0</v>
      </c>
      <c r="F24" s="48">
        <v>0</v>
      </c>
      <c r="G24" s="48">
        <v>731</v>
      </c>
      <c r="H24" s="34">
        <v>631586.32999999996</v>
      </c>
      <c r="I24" s="34">
        <v>14720.97</v>
      </c>
      <c r="J24" s="34">
        <v>39851.050000000003</v>
      </c>
    </row>
    <row r="25" spans="1:10">
      <c r="A25" s="63" t="s">
        <v>229</v>
      </c>
      <c r="B25" s="48">
        <v>619</v>
      </c>
      <c r="C25" s="48">
        <v>315</v>
      </c>
      <c r="D25" s="48">
        <v>45</v>
      </c>
      <c r="E25" s="48">
        <v>0</v>
      </c>
      <c r="F25" s="48">
        <v>0</v>
      </c>
      <c r="G25" s="48">
        <v>979</v>
      </c>
      <c r="H25" s="34">
        <v>1063797.23</v>
      </c>
      <c r="I25" s="34">
        <v>32522.09</v>
      </c>
      <c r="J25" s="34">
        <v>68320.210000000006</v>
      </c>
    </row>
    <row r="26" spans="1:10">
      <c r="A26" s="63" t="s">
        <v>230</v>
      </c>
      <c r="B26" s="48">
        <v>52</v>
      </c>
      <c r="C26" s="48">
        <v>26</v>
      </c>
      <c r="D26" s="48">
        <v>7</v>
      </c>
      <c r="E26" s="48">
        <v>0</v>
      </c>
      <c r="F26" s="48">
        <v>0</v>
      </c>
      <c r="G26" s="48">
        <v>85</v>
      </c>
      <c r="H26" s="34">
        <v>91031.18</v>
      </c>
      <c r="I26" s="34">
        <v>194.72</v>
      </c>
      <c r="J26" s="34">
        <v>3970.85</v>
      </c>
    </row>
    <row r="27" spans="1:10">
      <c r="A27" s="63" t="s">
        <v>231</v>
      </c>
      <c r="B27" s="48">
        <v>975</v>
      </c>
      <c r="C27" s="48">
        <v>320</v>
      </c>
      <c r="D27" s="48">
        <v>52</v>
      </c>
      <c r="E27" s="48">
        <v>0</v>
      </c>
      <c r="F27" s="48">
        <v>0</v>
      </c>
      <c r="G27" s="48">
        <v>1347</v>
      </c>
      <c r="H27" s="34">
        <v>1460346.54</v>
      </c>
      <c r="I27" s="34">
        <v>11030.54</v>
      </c>
      <c r="J27" s="34">
        <v>59563.98</v>
      </c>
    </row>
    <row r="28" spans="1:10" s="12" customFormat="1">
      <c r="A28" s="35" t="s">
        <v>232</v>
      </c>
      <c r="B28" s="48">
        <v>25304</v>
      </c>
      <c r="C28" s="48">
        <v>8155</v>
      </c>
      <c r="D28" s="48">
        <v>839</v>
      </c>
      <c r="E28" s="48">
        <v>0</v>
      </c>
      <c r="F28" s="48">
        <v>0</v>
      </c>
      <c r="G28" s="48">
        <v>34298</v>
      </c>
      <c r="H28" s="34">
        <v>49063216.670000002</v>
      </c>
      <c r="I28" s="34">
        <v>1818537.29</v>
      </c>
      <c r="J28" s="34">
        <v>2737357.85</v>
      </c>
    </row>
    <row r="29" spans="1:10">
      <c r="A29" s="120" t="s">
        <v>374</v>
      </c>
      <c r="B29" s="48">
        <v>462844</v>
      </c>
      <c r="C29" s="48">
        <v>0</v>
      </c>
      <c r="D29" s="48">
        <v>88472</v>
      </c>
      <c r="E29" s="48">
        <v>0</v>
      </c>
      <c r="F29" s="48">
        <v>0</v>
      </c>
      <c r="G29" s="48">
        <v>551316</v>
      </c>
      <c r="H29" s="34">
        <v>247357146.31</v>
      </c>
      <c r="I29" s="34">
        <v>11139.96</v>
      </c>
      <c r="J29" s="34">
        <v>14696848.300000001</v>
      </c>
    </row>
    <row r="30" spans="1:10">
      <c r="A30" s="63" t="s">
        <v>233</v>
      </c>
      <c r="B30" s="48">
        <v>41</v>
      </c>
      <c r="C30" s="48">
        <v>31</v>
      </c>
      <c r="D30" s="48">
        <v>7</v>
      </c>
      <c r="E30" s="48">
        <v>0</v>
      </c>
      <c r="F30" s="48">
        <v>0</v>
      </c>
      <c r="G30" s="48">
        <v>79</v>
      </c>
      <c r="H30" s="34">
        <v>69630.62</v>
      </c>
      <c r="I30" s="34">
        <v>839.66</v>
      </c>
      <c r="J30" s="34">
        <v>4382.45</v>
      </c>
    </row>
    <row r="31" spans="1:10">
      <c r="A31" s="63" t="s">
        <v>234</v>
      </c>
      <c r="B31" s="48">
        <v>36</v>
      </c>
      <c r="C31" s="48">
        <v>10</v>
      </c>
      <c r="D31" s="48">
        <v>0</v>
      </c>
      <c r="E31" s="48">
        <v>0</v>
      </c>
      <c r="F31" s="48">
        <v>0</v>
      </c>
      <c r="G31" s="48">
        <v>46</v>
      </c>
      <c r="H31" s="34">
        <v>54812.47</v>
      </c>
      <c r="I31" s="34">
        <v>2472.4899999999998</v>
      </c>
      <c r="J31" s="34">
        <v>3624.77</v>
      </c>
    </row>
    <row r="32" spans="1:10">
      <c r="A32" s="63" t="s">
        <v>302</v>
      </c>
      <c r="B32" s="48">
        <v>19</v>
      </c>
      <c r="C32" s="48">
        <v>5</v>
      </c>
      <c r="D32" s="48">
        <v>0</v>
      </c>
      <c r="E32" s="48">
        <v>0</v>
      </c>
      <c r="F32" s="48">
        <v>0</v>
      </c>
      <c r="G32" s="48">
        <v>24</v>
      </c>
      <c r="H32" s="34">
        <v>23365.63</v>
      </c>
      <c r="I32" s="34">
        <v>352.39</v>
      </c>
      <c r="J32" s="34">
        <v>1509.02</v>
      </c>
    </row>
    <row r="33" spans="1:10">
      <c r="A33" s="63" t="s">
        <v>209</v>
      </c>
      <c r="B33" s="48">
        <v>5</v>
      </c>
      <c r="C33" s="48">
        <v>0</v>
      </c>
      <c r="D33" s="48">
        <v>0</v>
      </c>
      <c r="E33" s="48">
        <v>2</v>
      </c>
      <c r="F33" s="48">
        <v>0</v>
      </c>
      <c r="G33" s="48">
        <v>7</v>
      </c>
      <c r="H33" s="34">
        <v>7426.43</v>
      </c>
      <c r="I33" s="34">
        <v>382.7</v>
      </c>
      <c r="J33" s="34">
        <v>466.58</v>
      </c>
    </row>
    <row r="34" spans="1:10">
      <c r="A34" s="63" t="s">
        <v>210</v>
      </c>
      <c r="B34" s="48">
        <v>111945</v>
      </c>
      <c r="C34" s="48">
        <v>44391</v>
      </c>
      <c r="D34" s="48">
        <v>12868</v>
      </c>
      <c r="E34" s="48">
        <v>403</v>
      </c>
      <c r="F34" s="48">
        <v>0</v>
      </c>
      <c r="G34" s="48">
        <v>169607</v>
      </c>
      <c r="H34" s="34">
        <v>117632212.8</v>
      </c>
      <c r="I34" s="34">
        <v>186545.14</v>
      </c>
      <c r="J34" s="34">
        <v>6699236.5999999996</v>
      </c>
    </row>
    <row r="35" spans="1:10">
      <c r="A35" s="63" t="s">
        <v>341</v>
      </c>
      <c r="B35" s="48">
        <v>55744</v>
      </c>
      <c r="C35" s="48">
        <v>45922</v>
      </c>
      <c r="D35" s="48">
        <v>7026</v>
      </c>
      <c r="E35" s="48">
        <v>610</v>
      </c>
      <c r="F35" s="48">
        <v>0</v>
      </c>
      <c r="G35" s="48">
        <v>109302</v>
      </c>
      <c r="H35" s="34">
        <v>63009463.530000001</v>
      </c>
      <c r="I35" s="34">
        <v>538030.54</v>
      </c>
      <c r="J35" s="34">
        <v>3742996.06</v>
      </c>
    </row>
    <row r="36" spans="1:10">
      <c r="A36" s="120" t="s">
        <v>371</v>
      </c>
      <c r="B36" s="48">
        <v>0</v>
      </c>
      <c r="C36" s="48">
        <v>10805</v>
      </c>
      <c r="D36" s="48">
        <v>0</v>
      </c>
      <c r="E36" s="48">
        <v>0</v>
      </c>
      <c r="F36" s="48">
        <v>0</v>
      </c>
      <c r="G36" s="48">
        <v>10805</v>
      </c>
      <c r="H36" s="34">
        <v>1887410.03</v>
      </c>
      <c r="I36" s="34">
        <v>0</v>
      </c>
      <c r="J36" s="34">
        <v>113241.29</v>
      </c>
    </row>
    <row r="37" spans="1:10">
      <c r="A37" s="120" t="s">
        <v>372</v>
      </c>
      <c r="B37" s="48">
        <v>505</v>
      </c>
      <c r="C37" s="48">
        <v>67</v>
      </c>
      <c r="D37" s="48">
        <v>6</v>
      </c>
      <c r="E37" s="48">
        <v>0</v>
      </c>
      <c r="F37" s="48">
        <v>0</v>
      </c>
      <c r="G37" s="48">
        <v>578</v>
      </c>
      <c r="H37" s="34">
        <v>783275.03</v>
      </c>
      <c r="I37" s="34">
        <v>49308.06</v>
      </c>
      <c r="J37" s="34">
        <v>48705.63</v>
      </c>
    </row>
    <row r="38" spans="1:10">
      <c r="A38" s="120" t="s">
        <v>373</v>
      </c>
      <c r="B38" s="48">
        <v>0</v>
      </c>
      <c r="C38" s="48">
        <v>568</v>
      </c>
      <c r="D38" s="48">
        <v>0</v>
      </c>
      <c r="E38" s="48">
        <v>0</v>
      </c>
      <c r="F38" s="48">
        <v>0</v>
      </c>
      <c r="G38" s="48">
        <v>568</v>
      </c>
      <c r="H38" s="34">
        <v>184653.78</v>
      </c>
      <c r="I38" s="34">
        <v>77.89</v>
      </c>
      <c r="J38" s="34">
        <v>11074.47</v>
      </c>
    </row>
    <row r="39" spans="1:10">
      <c r="A39" s="63" t="s">
        <v>375</v>
      </c>
      <c r="B39" s="48">
        <v>24959</v>
      </c>
      <c r="C39" s="48">
        <v>0</v>
      </c>
      <c r="D39" s="48">
        <v>0</v>
      </c>
      <c r="E39" s="48">
        <v>8938</v>
      </c>
      <c r="F39" s="48">
        <v>0</v>
      </c>
      <c r="G39" s="48">
        <v>33897</v>
      </c>
      <c r="H39" s="34">
        <v>10588836.43</v>
      </c>
      <c r="I39" s="34">
        <v>0</v>
      </c>
      <c r="J39" s="34">
        <v>539296.6</v>
      </c>
    </row>
    <row r="40" spans="1:10">
      <c r="A40" s="63" t="s">
        <v>303</v>
      </c>
      <c r="B40" s="48">
        <v>4322</v>
      </c>
      <c r="C40" s="48">
        <v>1077</v>
      </c>
      <c r="D40" s="48">
        <v>355</v>
      </c>
      <c r="E40" s="48">
        <v>0</v>
      </c>
      <c r="F40" s="48">
        <v>0</v>
      </c>
      <c r="G40" s="48">
        <v>5754</v>
      </c>
      <c r="H40" s="34">
        <v>1798029.51</v>
      </c>
      <c r="I40" s="34">
        <v>56136.47</v>
      </c>
      <c r="J40" s="34">
        <v>104505.1</v>
      </c>
    </row>
    <row r="41" spans="1:10">
      <c r="A41" s="63" t="s">
        <v>304</v>
      </c>
      <c r="B41" s="48">
        <v>24810</v>
      </c>
      <c r="C41" s="48">
        <v>7074</v>
      </c>
      <c r="D41" s="48">
        <v>2971</v>
      </c>
      <c r="E41" s="48">
        <v>0</v>
      </c>
      <c r="F41" s="48">
        <v>0</v>
      </c>
      <c r="G41" s="48">
        <v>34855</v>
      </c>
      <c r="H41" s="34">
        <v>7395651.4000000004</v>
      </c>
      <c r="I41" s="34">
        <v>32527.58</v>
      </c>
      <c r="J41" s="34">
        <v>441839.39</v>
      </c>
    </row>
    <row r="42" spans="1:10">
      <c r="A42" s="63" t="s">
        <v>305</v>
      </c>
      <c r="B42" s="48">
        <v>3045</v>
      </c>
      <c r="C42" s="48">
        <v>1167</v>
      </c>
      <c r="D42" s="48">
        <v>343</v>
      </c>
      <c r="E42" s="48">
        <v>0</v>
      </c>
      <c r="F42" s="48">
        <v>0</v>
      </c>
      <c r="G42" s="48">
        <v>4555</v>
      </c>
      <c r="H42" s="34">
        <v>785802.93</v>
      </c>
      <c r="I42" s="34">
        <v>1465.51</v>
      </c>
      <c r="J42" s="34">
        <v>47063.57</v>
      </c>
    </row>
    <row r="43" spans="1:10">
      <c r="A43" s="63" t="s">
        <v>306</v>
      </c>
      <c r="B43" s="48">
        <v>2029</v>
      </c>
      <c r="C43" s="48">
        <v>674</v>
      </c>
      <c r="D43" s="48">
        <v>46</v>
      </c>
      <c r="E43" s="48">
        <v>0</v>
      </c>
      <c r="F43" s="48">
        <v>0</v>
      </c>
      <c r="G43" s="48">
        <v>2749</v>
      </c>
      <c r="H43" s="34">
        <v>505048.23</v>
      </c>
      <c r="I43" s="34">
        <v>1439.04</v>
      </c>
      <c r="J43" s="34">
        <v>30216.880000000001</v>
      </c>
    </row>
    <row r="44" spans="1:10">
      <c r="A44" s="63" t="s">
        <v>307</v>
      </c>
      <c r="B44" s="48">
        <v>23645</v>
      </c>
      <c r="C44" s="48">
        <v>4376</v>
      </c>
      <c r="D44" s="48">
        <v>260</v>
      </c>
      <c r="E44" s="48">
        <v>0</v>
      </c>
      <c r="F44" s="48">
        <v>0</v>
      </c>
      <c r="G44" s="48">
        <v>28281</v>
      </c>
      <c r="H44" s="34">
        <v>7036559.0800000001</v>
      </c>
      <c r="I44" s="34">
        <v>84329.56</v>
      </c>
      <c r="J44" s="34">
        <v>380232.38</v>
      </c>
    </row>
    <row r="45" spans="1:10">
      <c r="A45" s="63" t="s">
        <v>308</v>
      </c>
      <c r="B45" s="48">
        <v>25230</v>
      </c>
      <c r="C45" s="48">
        <v>5955</v>
      </c>
      <c r="D45" s="48">
        <v>293</v>
      </c>
      <c r="E45" s="48">
        <v>0</v>
      </c>
      <c r="F45" s="48">
        <v>0</v>
      </c>
      <c r="G45" s="48">
        <v>31478</v>
      </c>
      <c r="H45" s="34">
        <v>6257283.9100000001</v>
      </c>
      <c r="I45" s="34">
        <v>2495.88</v>
      </c>
      <c r="J45" s="34">
        <v>330444.64</v>
      </c>
    </row>
    <row r="46" spans="1:10">
      <c r="A46" s="63" t="s">
        <v>295</v>
      </c>
      <c r="B46" s="48">
        <v>4058</v>
      </c>
      <c r="C46" s="48">
        <v>661</v>
      </c>
      <c r="D46" s="48">
        <v>68</v>
      </c>
      <c r="E46" s="48">
        <v>0</v>
      </c>
      <c r="F46" s="48">
        <v>0</v>
      </c>
      <c r="G46" s="48">
        <v>4787</v>
      </c>
      <c r="H46" s="34">
        <v>1648226.43</v>
      </c>
      <c r="I46" s="34">
        <v>64415.08</v>
      </c>
      <c r="J46" s="34">
        <v>95030.44</v>
      </c>
    </row>
    <row r="47" spans="1:10">
      <c r="A47" s="63" t="s">
        <v>309</v>
      </c>
      <c r="B47" s="48">
        <v>2249</v>
      </c>
      <c r="C47" s="48">
        <v>899</v>
      </c>
      <c r="D47" s="48">
        <v>404</v>
      </c>
      <c r="E47" s="48">
        <v>0</v>
      </c>
      <c r="F47" s="48">
        <v>0</v>
      </c>
      <c r="G47" s="48">
        <v>3552</v>
      </c>
      <c r="H47" s="34">
        <v>415570.04</v>
      </c>
      <c r="I47" s="34">
        <v>367.29</v>
      </c>
      <c r="J47" s="34">
        <v>24911.62</v>
      </c>
    </row>
    <row r="48" spans="1:10">
      <c r="A48" s="63" t="s">
        <v>310</v>
      </c>
      <c r="B48" s="48">
        <v>986</v>
      </c>
      <c r="C48" s="48">
        <v>514</v>
      </c>
      <c r="D48" s="48">
        <v>0</v>
      </c>
      <c r="E48" s="48">
        <v>0</v>
      </c>
      <c r="F48" s="48">
        <v>0</v>
      </c>
      <c r="G48" s="48">
        <v>1500</v>
      </c>
      <c r="H48" s="34">
        <v>516369.28</v>
      </c>
      <c r="I48" s="34">
        <v>17482.259999999998</v>
      </c>
      <c r="J48" s="34">
        <v>29933.02</v>
      </c>
    </row>
    <row r="49" spans="1:10">
      <c r="A49" s="63" t="s">
        <v>311</v>
      </c>
      <c r="B49" s="48">
        <v>195913</v>
      </c>
      <c r="C49" s="48">
        <v>24979</v>
      </c>
      <c r="D49" s="48">
        <v>1393</v>
      </c>
      <c r="E49" s="48">
        <v>0</v>
      </c>
      <c r="F49" s="48">
        <v>0</v>
      </c>
      <c r="G49" s="48">
        <v>222285</v>
      </c>
      <c r="H49" s="34">
        <v>39987954.859999999</v>
      </c>
      <c r="I49" s="34">
        <v>7431.47</v>
      </c>
      <c r="J49" s="34">
        <v>2384420.62</v>
      </c>
    </row>
    <row r="50" spans="1:10">
      <c r="A50" s="63" t="s">
        <v>312</v>
      </c>
      <c r="B50" s="48">
        <v>12006</v>
      </c>
      <c r="C50" s="48">
        <v>3129</v>
      </c>
      <c r="D50" s="48">
        <v>0</v>
      </c>
      <c r="E50" s="48">
        <v>0</v>
      </c>
      <c r="F50" s="48">
        <v>0</v>
      </c>
      <c r="G50" s="48">
        <v>15135</v>
      </c>
      <c r="H50" s="34">
        <v>1073116.03</v>
      </c>
      <c r="I50" s="34">
        <v>20.12</v>
      </c>
      <c r="J50" s="34">
        <v>64391.22</v>
      </c>
    </row>
    <row r="51" spans="1:10">
      <c r="A51" s="63" t="s">
        <v>313</v>
      </c>
      <c r="B51" s="48">
        <v>5640</v>
      </c>
      <c r="C51" s="48">
        <v>1078</v>
      </c>
      <c r="D51" s="48">
        <v>71</v>
      </c>
      <c r="E51" s="48">
        <v>0</v>
      </c>
      <c r="F51" s="48">
        <v>0</v>
      </c>
      <c r="G51" s="48">
        <v>6789</v>
      </c>
      <c r="H51" s="34">
        <v>671649.26</v>
      </c>
      <c r="I51" s="34">
        <v>65.13</v>
      </c>
      <c r="J51" s="34">
        <v>40291.86</v>
      </c>
    </row>
    <row r="52" spans="1:10">
      <c r="A52" s="63" t="s">
        <v>314</v>
      </c>
      <c r="B52" s="48">
        <v>25870</v>
      </c>
      <c r="C52" s="48">
        <v>8943</v>
      </c>
      <c r="D52" s="48">
        <v>848</v>
      </c>
      <c r="E52" s="48">
        <v>0</v>
      </c>
      <c r="F52" s="48">
        <v>0</v>
      </c>
      <c r="G52" s="48">
        <v>35661</v>
      </c>
      <c r="H52" s="34">
        <v>3643665.88</v>
      </c>
      <c r="I52" s="34">
        <v>0</v>
      </c>
      <c r="J52" s="34">
        <v>218614.93</v>
      </c>
    </row>
    <row r="53" spans="1:10">
      <c r="A53" s="63" t="s">
        <v>315</v>
      </c>
      <c r="B53" s="48">
        <v>1413</v>
      </c>
      <c r="C53" s="48">
        <v>218</v>
      </c>
      <c r="D53" s="48">
        <v>22</v>
      </c>
      <c r="E53" s="48">
        <v>0</v>
      </c>
      <c r="F53" s="48">
        <v>0</v>
      </c>
      <c r="G53" s="48">
        <v>1653</v>
      </c>
      <c r="H53" s="34">
        <v>359692.91</v>
      </c>
      <c r="I53" s="34">
        <v>3143.45</v>
      </c>
      <c r="J53" s="34">
        <v>21393.17</v>
      </c>
    </row>
    <row r="54" spans="1:10">
      <c r="A54" s="63" t="s">
        <v>349</v>
      </c>
      <c r="B54" s="48">
        <v>6579</v>
      </c>
      <c r="C54" s="48">
        <v>86</v>
      </c>
      <c r="D54" s="48">
        <v>23</v>
      </c>
      <c r="E54" s="48">
        <v>0</v>
      </c>
      <c r="F54" s="48">
        <v>0</v>
      </c>
      <c r="G54" s="48">
        <v>6688</v>
      </c>
      <c r="H54" s="34">
        <v>3912720.65</v>
      </c>
      <c r="I54" s="34">
        <v>170810.84</v>
      </c>
      <c r="J54" s="34">
        <v>218745.4</v>
      </c>
    </row>
    <row r="55" spans="1:10">
      <c r="A55" s="63" t="s">
        <v>211</v>
      </c>
      <c r="B55" s="48">
        <v>2758</v>
      </c>
      <c r="C55" s="48">
        <v>0</v>
      </c>
      <c r="D55" s="48">
        <v>0</v>
      </c>
      <c r="E55" s="48">
        <v>0</v>
      </c>
      <c r="F55" s="48">
        <v>0</v>
      </c>
      <c r="G55" s="48">
        <v>2758</v>
      </c>
      <c r="H55" s="34">
        <v>1445300.96</v>
      </c>
      <c r="I55" s="34">
        <v>54119.519999999997</v>
      </c>
      <c r="J55" s="34">
        <v>83280.710000000006</v>
      </c>
    </row>
    <row r="56" spans="1:10">
      <c r="A56" s="63" t="s">
        <v>316</v>
      </c>
      <c r="B56" s="48">
        <v>4461</v>
      </c>
      <c r="C56" s="48">
        <v>764</v>
      </c>
      <c r="D56" s="48">
        <v>104</v>
      </c>
      <c r="E56" s="48">
        <v>0</v>
      </c>
      <c r="F56" s="48">
        <v>0</v>
      </c>
      <c r="G56" s="48">
        <v>5329</v>
      </c>
      <c r="H56" s="34">
        <v>2496060.94</v>
      </c>
      <c r="I56" s="34">
        <v>159555.64000000001</v>
      </c>
      <c r="J56" s="34">
        <v>140191.17000000001</v>
      </c>
    </row>
    <row r="57" spans="1:10">
      <c r="A57" s="63" t="s">
        <v>317</v>
      </c>
      <c r="B57" s="48">
        <v>6787</v>
      </c>
      <c r="C57" s="48">
        <v>3156</v>
      </c>
      <c r="D57" s="48">
        <v>400</v>
      </c>
      <c r="E57" s="48">
        <v>0</v>
      </c>
      <c r="F57" s="48">
        <v>0</v>
      </c>
      <c r="G57" s="48">
        <v>10343</v>
      </c>
      <c r="H57" s="34">
        <v>2236520.87</v>
      </c>
      <c r="I57" s="34">
        <v>15489.95</v>
      </c>
      <c r="J57" s="34">
        <v>133259.38</v>
      </c>
    </row>
    <row r="58" spans="1:10">
      <c r="A58" s="63" t="s">
        <v>318</v>
      </c>
      <c r="B58" s="48">
        <v>383342</v>
      </c>
      <c r="C58" s="48">
        <v>129247</v>
      </c>
      <c r="D58" s="48">
        <v>52575</v>
      </c>
      <c r="E58" s="48">
        <v>0</v>
      </c>
      <c r="F58" s="48">
        <v>0</v>
      </c>
      <c r="G58" s="48">
        <v>565164</v>
      </c>
      <c r="H58" s="34">
        <v>85548558.450000003</v>
      </c>
      <c r="I58" s="34">
        <v>16191.93</v>
      </c>
      <c r="J58" s="34">
        <v>5127109.1100000003</v>
      </c>
    </row>
    <row r="59" spans="1:10">
      <c r="A59" s="63" t="s">
        <v>319</v>
      </c>
      <c r="B59" s="48">
        <v>32594</v>
      </c>
      <c r="C59" s="48">
        <v>6007</v>
      </c>
      <c r="D59" s="48">
        <v>206</v>
      </c>
      <c r="E59" s="48">
        <v>0</v>
      </c>
      <c r="F59" s="48">
        <v>0</v>
      </c>
      <c r="G59" s="48">
        <v>38807</v>
      </c>
      <c r="H59" s="34">
        <v>8730088.7100000009</v>
      </c>
      <c r="I59" s="34">
        <v>52463.86</v>
      </c>
      <c r="J59" s="34">
        <v>520655.87</v>
      </c>
    </row>
    <row r="60" spans="1:10">
      <c r="A60" s="63" t="s">
        <v>320</v>
      </c>
      <c r="B60" s="48">
        <v>475</v>
      </c>
      <c r="C60" s="48">
        <v>44</v>
      </c>
      <c r="D60" s="48">
        <v>0</v>
      </c>
      <c r="E60" s="48">
        <v>0</v>
      </c>
      <c r="F60" s="48">
        <v>0</v>
      </c>
      <c r="G60" s="48">
        <v>519</v>
      </c>
      <c r="H60" s="34">
        <v>109823.82</v>
      </c>
      <c r="I60" s="34">
        <v>671.83</v>
      </c>
      <c r="J60" s="34">
        <v>6549.09</v>
      </c>
    </row>
    <row r="61" spans="1:10">
      <c r="A61" s="63" t="s">
        <v>321</v>
      </c>
      <c r="B61" s="48">
        <v>812</v>
      </c>
      <c r="C61" s="48">
        <v>229</v>
      </c>
      <c r="D61" s="48">
        <v>33</v>
      </c>
      <c r="E61" s="48">
        <v>0</v>
      </c>
      <c r="F61" s="48">
        <v>0</v>
      </c>
      <c r="G61" s="48">
        <v>1074</v>
      </c>
      <c r="H61" s="34">
        <v>194066.74</v>
      </c>
      <c r="I61" s="34">
        <v>849.89</v>
      </c>
      <c r="J61" s="34">
        <v>11592.62</v>
      </c>
    </row>
    <row r="62" spans="1:10">
      <c r="A62" s="63" t="s">
        <v>235</v>
      </c>
      <c r="B62" s="48">
        <v>14</v>
      </c>
      <c r="C62" s="48">
        <v>7</v>
      </c>
      <c r="D62" s="48">
        <v>0</v>
      </c>
      <c r="E62" s="48">
        <v>0</v>
      </c>
      <c r="F62" s="48">
        <v>0</v>
      </c>
      <c r="G62" s="48">
        <v>21</v>
      </c>
      <c r="H62" s="34">
        <v>44191.38</v>
      </c>
      <c r="I62" s="34">
        <v>2543.11</v>
      </c>
      <c r="J62" s="34">
        <v>1486.3</v>
      </c>
    </row>
    <row r="63" spans="1:10">
      <c r="A63" s="63" t="s">
        <v>251</v>
      </c>
      <c r="B63" s="48">
        <v>456</v>
      </c>
      <c r="C63" s="48">
        <v>18</v>
      </c>
      <c r="D63" s="48">
        <v>6</v>
      </c>
      <c r="E63" s="48">
        <v>0</v>
      </c>
      <c r="F63" s="48">
        <v>0</v>
      </c>
      <c r="G63" s="48">
        <v>480</v>
      </c>
      <c r="H63" s="34">
        <v>182115.54</v>
      </c>
      <c r="I63" s="34">
        <v>6026.37</v>
      </c>
      <c r="J63" s="34">
        <v>11607.21</v>
      </c>
    </row>
    <row r="64" spans="1:10">
      <c r="A64" s="63" t="s">
        <v>212</v>
      </c>
      <c r="B64" s="48">
        <v>588</v>
      </c>
      <c r="C64" s="48">
        <v>165</v>
      </c>
      <c r="D64" s="48">
        <v>4</v>
      </c>
      <c r="E64" s="48">
        <v>0</v>
      </c>
      <c r="F64" s="48">
        <v>0</v>
      </c>
      <c r="G64" s="48">
        <v>757</v>
      </c>
      <c r="H64" s="34">
        <v>232600.9</v>
      </c>
      <c r="I64" s="34">
        <v>6583.07</v>
      </c>
      <c r="J64" s="34">
        <v>13561.21</v>
      </c>
    </row>
    <row r="65" spans="1:10">
      <c r="A65" s="63" t="s">
        <v>296</v>
      </c>
      <c r="B65" s="48">
        <v>7006</v>
      </c>
      <c r="C65" s="48">
        <v>1769</v>
      </c>
      <c r="D65" s="48">
        <v>614</v>
      </c>
      <c r="E65" s="48">
        <v>0</v>
      </c>
      <c r="F65" s="48">
        <v>0</v>
      </c>
      <c r="G65" s="48">
        <v>9389</v>
      </c>
      <c r="H65" s="34">
        <v>1475146.92</v>
      </c>
      <c r="I65" s="34">
        <v>0</v>
      </c>
      <c r="J65" s="34">
        <v>88511.75</v>
      </c>
    </row>
    <row r="66" spans="1:10">
      <c r="A66" s="63" t="s">
        <v>322</v>
      </c>
      <c r="B66" s="48">
        <v>4380</v>
      </c>
      <c r="C66" s="48">
        <v>616</v>
      </c>
      <c r="D66" s="48">
        <v>72</v>
      </c>
      <c r="E66" s="48">
        <v>0</v>
      </c>
      <c r="F66" s="48">
        <v>0</v>
      </c>
      <c r="G66" s="48">
        <v>5068</v>
      </c>
      <c r="H66" s="34">
        <v>1985925.83</v>
      </c>
      <c r="I66" s="34">
        <v>85339.92</v>
      </c>
      <c r="J66" s="34">
        <v>114036.11</v>
      </c>
    </row>
    <row r="67" spans="1:10">
      <c r="A67" s="63" t="s">
        <v>297</v>
      </c>
      <c r="B67" s="48">
        <v>23403</v>
      </c>
      <c r="C67" s="48">
        <v>6829</v>
      </c>
      <c r="D67" s="48">
        <v>707</v>
      </c>
      <c r="E67" s="48">
        <v>0</v>
      </c>
      <c r="F67" s="48">
        <v>0</v>
      </c>
      <c r="G67" s="48">
        <v>30939</v>
      </c>
      <c r="H67" s="34">
        <v>8532629.2599999998</v>
      </c>
      <c r="I67" s="34">
        <v>161272.76</v>
      </c>
      <c r="J67" s="34">
        <v>502283.98</v>
      </c>
    </row>
    <row r="68" spans="1:10">
      <c r="A68" s="63" t="s">
        <v>298</v>
      </c>
      <c r="B68" s="48">
        <v>22510</v>
      </c>
      <c r="C68" s="48">
        <v>3442</v>
      </c>
      <c r="D68" s="48">
        <v>414</v>
      </c>
      <c r="E68" s="48">
        <v>0</v>
      </c>
      <c r="F68" s="48">
        <v>0</v>
      </c>
      <c r="G68" s="48">
        <v>26366</v>
      </c>
      <c r="H68" s="34">
        <v>5689683.0099999998</v>
      </c>
      <c r="I68" s="34">
        <v>67141.570000000007</v>
      </c>
      <c r="J68" s="34">
        <v>337356.02</v>
      </c>
    </row>
    <row r="69" spans="1:10">
      <c r="A69" s="63" t="s">
        <v>213</v>
      </c>
      <c r="B69" s="48">
        <v>7099</v>
      </c>
      <c r="C69" s="48">
        <v>2180</v>
      </c>
      <c r="D69" s="48">
        <v>267</v>
      </c>
      <c r="E69" s="48">
        <v>0</v>
      </c>
      <c r="F69" s="48">
        <v>0</v>
      </c>
      <c r="G69" s="48">
        <v>9546</v>
      </c>
      <c r="H69" s="34">
        <v>1345270.42</v>
      </c>
      <c r="I69" s="34">
        <v>912.48</v>
      </c>
      <c r="J69" s="34">
        <v>80668.56</v>
      </c>
    </row>
    <row r="70" spans="1:10">
      <c r="A70" s="63" t="s">
        <v>323</v>
      </c>
      <c r="B70" s="48">
        <v>457</v>
      </c>
      <c r="C70" s="48">
        <v>182</v>
      </c>
      <c r="D70" s="48">
        <v>46</v>
      </c>
      <c r="E70" s="48">
        <v>0</v>
      </c>
      <c r="F70" s="48">
        <v>0</v>
      </c>
      <c r="G70" s="48">
        <v>685</v>
      </c>
      <c r="H70" s="34">
        <v>148365.85999999999</v>
      </c>
      <c r="I70" s="34">
        <v>2268.5300000000002</v>
      </c>
      <c r="J70" s="34">
        <v>8766</v>
      </c>
    </row>
    <row r="71" spans="1:10">
      <c r="A71" s="63" t="s">
        <v>324</v>
      </c>
      <c r="B71" s="48">
        <v>1404</v>
      </c>
      <c r="C71" s="48">
        <v>339</v>
      </c>
      <c r="D71" s="48">
        <v>8</v>
      </c>
      <c r="E71" s="48">
        <v>0</v>
      </c>
      <c r="F71" s="48">
        <v>0</v>
      </c>
      <c r="G71" s="48">
        <v>1751</v>
      </c>
      <c r="H71" s="34">
        <v>502327.22</v>
      </c>
      <c r="I71" s="34">
        <v>15712.93</v>
      </c>
      <c r="J71" s="34">
        <v>29197.38</v>
      </c>
    </row>
    <row r="72" spans="1:10">
      <c r="A72" s="63" t="s">
        <v>214</v>
      </c>
      <c r="B72" s="48">
        <v>74798</v>
      </c>
      <c r="C72" s="48">
        <v>33614</v>
      </c>
      <c r="D72" s="48">
        <v>8544</v>
      </c>
      <c r="E72" s="48">
        <v>0</v>
      </c>
      <c r="F72" s="48">
        <v>0</v>
      </c>
      <c r="G72" s="48">
        <v>116956</v>
      </c>
      <c r="H72" s="34">
        <v>17720418.969999999</v>
      </c>
      <c r="I72" s="34">
        <v>10305.66</v>
      </c>
      <c r="J72" s="34">
        <v>1061900.01</v>
      </c>
    </row>
    <row r="73" spans="1:10">
      <c r="A73" s="63" t="s">
        <v>325</v>
      </c>
      <c r="B73" s="48">
        <v>179</v>
      </c>
      <c r="C73" s="48">
        <v>183</v>
      </c>
      <c r="D73" s="48">
        <v>101</v>
      </c>
      <c r="E73" s="48">
        <v>0</v>
      </c>
      <c r="F73" s="48">
        <v>0</v>
      </c>
      <c r="G73" s="48">
        <v>463</v>
      </c>
      <c r="H73" s="34">
        <v>30006.06</v>
      </c>
      <c r="I73" s="34">
        <v>111.37</v>
      </c>
      <c r="J73" s="34">
        <v>1793.54</v>
      </c>
    </row>
    <row r="74" spans="1:10">
      <c r="A74" s="63" t="s">
        <v>215</v>
      </c>
      <c r="B74" s="48">
        <v>13</v>
      </c>
      <c r="C74" s="48">
        <v>4</v>
      </c>
      <c r="D74" s="48">
        <v>0</v>
      </c>
      <c r="E74" s="48">
        <v>0</v>
      </c>
      <c r="F74" s="48">
        <v>0</v>
      </c>
      <c r="G74" s="48">
        <v>17</v>
      </c>
      <c r="H74" s="34">
        <v>7644.22</v>
      </c>
      <c r="I74" s="34">
        <v>579.15</v>
      </c>
      <c r="J74" s="34">
        <v>0</v>
      </c>
    </row>
    <row r="75" spans="1:10">
      <c r="A75" s="63" t="s">
        <v>355</v>
      </c>
      <c r="B75" s="48">
        <v>873</v>
      </c>
      <c r="C75" s="48">
        <v>226</v>
      </c>
      <c r="D75" s="48">
        <v>0</v>
      </c>
      <c r="E75" s="48">
        <v>0</v>
      </c>
      <c r="F75" s="48">
        <v>0</v>
      </c>
      <c r="G75" s="48">
        <v>1099</v>
      </c>
      <c r="H75" s="34">
        <v>20348.830000000002</v>
      </c>
      <c r="I75" s="34">
        <v>0</v>
      </c>
      <c r="J75" s="34">
        <v>1221.02</v>
      </c>
    </row>
    <row r="76" spans="1:10">
      <c r="A76" s="63" t="s">
        <v>216</v>
      </c>
      <c r="B76" s="48">
        <v>86</v>
      </c>
      <c r="C76" s="48">
        <v>3</v>
      </c>
      <c r="D76" s="48">
        <v>4</v>
      </c>
      <c r="E76" s="48">
        <v>0</v>
      </c>
      <c r="F76" s="48">
        <v>0</v>
      </c>
      <c r="G76" s="48">
        <v>93</v>
      </c>
      <c r="H76" s="34">
        <v>86895.57</v>
      </c>
      <c r="I76" s="34">
        <v>907.16</v>
      </c>
      <c r="J76" s="34">
        <v>4580</v>
      </c>
    </row>
    <row r="77" spans="1:10">
      <c r="A77" s="63" t="s">
        <v>326</v>
      </c>
      <c r="B77" s="48">
        <v>677</v>
      </c>
      <c r="C77" s="48">
        <v>195</v>
      </c>
      <c r="D77" s="48">
        <v>60</v>
      </c>
      <c r="E77" s="48">
        <v>0</v>
      </c>
      <c r="F77" s="48">
        <v>0</v>
      </c>
      <c r="G77" s="48">
        <v>932</v>
      </c>
      <c r="H77" s="34">
        <v>275019.31</v>
      </c>
      <c r="I77" s="34">
        <v>13585.81</v>
      </c>
      <c r="J77" s="34">
        <v>15685.91</v>
      </c>
    </row>
    <row r="78" spans="1:10">
      <c r="A78" s="63" t="s">
        <v>217</v>
      </c>
      <c r="B78" s="48">
        <v>39863</v>
      </c>
      <c r="C78" s="48">
        <v>21672</v>
      </c>
      <c r="D78" s="48">
        <v>3427</v>
      </c>
      <c r="E78" s="48">
        <v>0</v>
      </c>
      <c r="F78" s="48">
        <v>0</v>
      </c>
      <c r="G78" s="48">
        <v>64962</v>
      </c>
      <c r="H78" s="34">
        <v>60237740.060000002</v>
      </c>
      <c r="I78" s="34">
        <v>2088697.52</v>
      </c>
      <c r="J78" s="34">
        <v>3905294.13</v>
      </c>
    </row>
    <row r="79" spans="1:10">
      <c r="A79" s="63" t="s">
        <v>218</v>
      </c>
      <c r="B79" s="48">
        <v>45549</v>
      </c>
      <c r="C79" s="48">
        <v>18452</v>
      </c>
      <c r="D79" s="48">
        <v>0</v>
      </c>
      <c r="E79" s="48">
        <v>0</v>
      </c>
      <c r="F79" s="48">
        <v>0</v>
      </c>
      <c r="G79" s="48">
        <v>64001</v>
      </c>
      <c r="H79" s="34">
        <v>6644575.2000000002</v>
      </c>
      <c r="I79" s="34">
        <v>0</v>
      </c>
      <c r="J79" s="34">
        <v>146314.39000000001</v>
      </c>
    </row>
    <row r="80" spans="1:10">
      <c r="A80" s="63" t="s">
        <v>219</v>
      </c>
      <c r="B80" s="48">
        <v>12630</v>
      </c>
      <c r="C80" s="48">
        <v>2896</v>
      </c>
      <c r="D80" s="48">
        <v>0</v>
      </c>
      <c r="E80" s="48">
        <v>0</v>
      </c>
      <c r="F80" s="48">
        <v>0</v>
      </c>
      <c r="G80" s="48">
        <v>15526</v>
      </c>
      <c r="H80" s="34">
        <v>2720235.29</v>
      </c>
      <c r="I80" s="34">
        <v>0</v>
      </c>
      <c r="J80" s="34">
        <v>0</v>
      </c>
    </row>
    <row r="81" spans="1:10">
      <c r="A81" s="63" t="s">
        <v>220</v>
      </c>
      <c r="B81" s="48">
        <v>12165</v>
      </c>
      <c r="C81" s="48">
        <v>2613</v>
      </c>
      <c r="D81" s="48">
        <v>21</v>
      </c>
      <c r="E81" s="48">
        <v>0</v>
      </c>
      <c r="F81" s="48">
        <v>0</v>
      </c>
      <c r="G81" s="48">
        <v>14799</v>
      </c>
      <c r="H81" s="34">
        <v>3487842.94</v>
      </c>
      <c r="I81" s="34">
        <v>0</v>
      </c>
      <c r="J81" s="34">
        <v>84944.99</v>
      </c>
    </row>
    <row r="82" spans="1:10">
      <c r="A82" s="63" t="s">
        <v>221</v>
      </c>
      <c r="B82" s="48">
        <v>238851</v>
      </c>
      <c r="C82" s="48">
        <v>34794</v>
      </c>
      <c r="D82" s="48">
        <v>0</v>
      </c>
      <c r="E82" s="48">
        <v>0</v>
      </c>
      <c r="F82" s="48">
        <v>0</v>
      </c>
      <c r="G82" s="48">
        <v>273645</v>
      </c>
      <c r="H82" s="34">
        <v>23072582.559999999</v>
      </c>
      <c r="I82" s="34">
        <v>762.32</v>
      </c>
      <c r="J82" s="34">
        <v>0</v>
      </c>
    </row>
    <row r="83" spans="1:10">
      <c r="A83" s="63" t="s">
        <v>222</v>
      </c>
      <c r="B83" s="48">
        <v>91</v>
      </c>
      <c r="C83" s="48">
        <v>51</v>
      </c>
      <c r="D83" s="48">
        <v>0</v>
      </c>
      <c r="E83" s="48">
        <v>0</v>
      </c>
      <c r="F83" s="48">
        <v>0</v>
      </c>
      <c r="G83" s="48">
        <v>142</v>
      </c>
      <c r="H83" s="34">
        <v>124669.41</v>
      </c>
      <c r="I83" s="34">
        <v>801.65</v>
      </c>
      <c r="J83" s="34">
        <v>6686.23</v>
      </c>
    </row>
    <row r="84" spans="1:10">
      <c r="A84" s="63" t="s">
        <v>353</v>
      </c>
      <c r="B84" s="48">
        <v>396</v>
      </c>
      <c r="C84" s="48">
        <v>27</v>
      </c>
      <c r="D84" s="48">
        <v>0</v>
      </c>
      <c r="E84" s="48">
        <v>0</v>
      </c>
      <c r="F84" s="48">
        <v>0</v>
      </c>
      <c r="G84" s="48">
        <v>423</v>
      </c>
      <c r="H84" s="34">
        <v>400832.5</v>
      </c>
      <c r="I84" s="34">
        <v>3896.16</v>
      </c>
      <c r="J84" s="34">
        <v>23275.96</v>
      </c>
    </row>
    <row r="85" spans="1:10">
      <c r="A85" s="63" t="s">
        <v>223</v>
      </c>
      <c r="B85" s="48">
        <v>12630</v>
      </c>
      <c r="C85" s="48">
        <v>2896</v>
      </c>
      <c r="D85" s="48">
        <v>0</v>
      </c>
      <c r="E85" s="48">
        <v>0</v>
      </c>
      <c r="F85" s="48">
        <v>0</v>
      </c>
      <c r="G85" s="48">
        <v>15526</v>
      </c>
      <c r="H85" s="34">
        <v>1141021.42</v>
      </c>
      <c r="I85" s="34">
        <v>0</v>
      </c>
      <c r="J85" s="34">
        <v>0</v>
      </c>
    </row>
    <row r="86" spans="1:10">
      <c r="A86" s="63" t="s">
        <v>224</v>
      </c>
      <c r="B86" s="48">
        <v>18573</v>
      </c>
      <c r="C86" s="48">
        <v>6413</v>
      </c>
      <c r="D86" s="48">
        <v>0</v>
      </c>
      <c r="E86" s="48">
        <v>0</v>
      </c>
      <c r="F86" s="48">
        <v>0</v>
      </c>
      <c r="G86" s="48">
        <v>24986</v>
      </c>
      <c r="H86" s="34">
        <v>3008929.72</v>
      </c>
      <c r="I86" s="34">
        <v>0</v>
      </c>
      <c r="J86" s="34">
        <v>0</v>
      </c>
    </row>
    <row r="87" spans="1:10" ht="15.75">
      <c r="A87" s="17" t="s">
        <v>327</v>
      </c>
      <c r="B87" s="54">
        <f t="shared" ref="B87:H87" si="0">SUM(B4:B86)</f>
        <v>3211353</v>
      </c>
      <c r="C87" s="54">
        <f t="shared" si="0"/>
        <v>913411</v>
      </c>
      <c r="D87" s="54">
        <f t="shared" si="0"/>
        <v>318447</v>
      </c>
      <c r="E87" s="54">
        <f t="shared" si="0"/>
        <v>13849</v>
      </c>
      <c r="F87" s="54">
        <f t="shared" si="0"/>
        <v>0</v>
      </c>
      <c r="G87" s="54">
        <f t="shared" si="0"/>
        <v>4457060</v>
      </c>
      <c r="H87" s="36">
        <f t="shared" si="0"/>
        <v>2265069049.6999998</v>
      </c>
      <c r="I87" s="36" t="s">
        <v>365</v>
      </c>
      <c r="J87" s="36" t="s">
        <v>366</v>
      </c>
    </row>
    <row r="91" spans="1:10">
      <c r="B91" s="115"/>
    </row>
    <row r="92" spans="1:10">
      <c r="C92" s="115"/>
    </row>
    <row r="94" spans="1:10">
      <c r="C94" s="115"/>
    </row>
    <row r="96" spans="1:10">
      <c r="I96" s="116" t="s">
        <v>365</v>
      </c>
    </row>
  </sheetData>
  <mergeCells count="1">
    <mergeCell ref="A1:O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</sheetPr>
  <dimension ref="A1:H87"/>
  <sheetViews>
    <sheetView workbookViewId="0">
      <selection activeCell="A3" sqref="A3:H3"/>
    </sheetView>
  </sheetViews>
  <sheetFormatPr defaultRowHeight="15"/>
  <cols>
    <col min="1" max="1" width="22.140625" style="22" customWidth="1"/>
    <col min="2" max="2" width="10" style="22" customWidth="1"/>
    <col min="3" max="3" width="10.140625" style="22" customWidth="1"/>
    <col min="4" max="4" width="11.7109375" style="22" customWidth="1"/>
    <col min="5" max="5" width="12.140625" style="22" customWidth="1"/>
    <col min="6" max="6" width="12" style="22" customWidth="1"/>
    <col min="7" max="7" width="9.42578125" style="22" customWidth="1"/>
    <col min="8" max="8" width="19.5703125" style="22" customWidth="1"/>
    <col min="9" max="16384" width="9.140625" style="22"/>
  </cols>
  <sheetData>
    <row r="1" spans="1:8" ht="21.75" customHeight="1">
      <c r="A1" s="483" t="s">
        <v>411</v>
      </c>
      <c r="B1" s="483"/>
      <c r="C1" s="483"/>
      <c r="D1" s="483"/>
      <c r="E1" s="483"/>
      <c r="F1" s="483"/>
      <c r="G1" s="483"/>
      <c r="H1" s="483"/>
    </row>
    <row r="3" spans="1:8" s="51" customFormat="1" ht="63">
      <c r="A3" s="130" t="s">
        <v>407</v>
      </c>
      <c r="B3" s="131" t="s">
        <v>408</v>
      </c>
      <c r="C3" s="131" t="s">
        <v>2</v>
      </c>
      <c r="D3" s="131" t="s">
        <v>3</v>
      </c>
      <c r="E3" s="131" t="s">
        <v>23</v>
      </c>
      <c r="F3" s="131" t="s">
        <v>409</v>
      </c>
      <c r="G3" s="131" t="s">
        <v>335</v>
      </c>
      <c r="H3" s="131" t="s">
        <v>410</v>
      </c>
    </row>
    <row r="4" spans="1:8">
      <c r="A4" s="32" t="s">
        <v>294</v>
      </c>
      <c r="B4" s="32" t="s">
        <v>31</v>
      </c>
      <c r="C4" s="33">
        <v>2</v>
      </c>
      <c r="D4" s="33">
        <v>531</v>
      </c>
      <c r="E4" s="33">
        <v>110</v>
      </c>
      <c r="F4" s="33">
        <v>2</v>
      </c>
      <c r="G4" s="33">
        <v>645</v>
      </c>
      <c r="H4" s="49">
        <v>391.85</v>
      </c>
    </row>
    <row r="5" spans="1:8">
      <c r="A5" s="32" t="s">
        <v>294</v>
      </c>
      <c r="B5" s="32" t="s">
        <v>32</v>
      </c>
      <c r="C5" s="33">
        <v>14</v>
      </c>
      <c r="D5" s="33">
        <v>149</v>
      </c>
      <c r="E5" s="33">
        <v>685</v>
      </c>
      <c r="F5" s="33">
        <v>25</v>
      </c>
      <c r="G5" s="33">
        <v>873</v>
      </c>
      <c r="H5" s="49">
        <v>566.37</v>
      </c>
    </row>
    <row r="6" spans="1:8">
      <c r="A6" s="32" t="s">
        <v>294</v>
      </c>
      <c r="B6" s="32" t="s">
        <v>34</v>
      </c>
      <c r="C6" s="33">
        <v>106</v>
      </c>
      <c r="D6" s="33">
        <v>130</v>
      </c>
      <c r="E6" s="33">
        <v>380</v>
      </c>
      <c r="F6" s="33">
        <v>6</v>
      </c>
      <c r="G6" s="33">
        <v>622</v>
      </c>
      <c r="H6" s="49">
        <v>611.65</v>
      </c>
    </row>
    <row r="7" spans="1:8">
      <c r="A7" s="32" t="s">
        <v>294</v>
      </c>
      <c r="B7" s="32" t="s">
        <v>35</v>
      </c>
      <c r="C7" s="33">
        <v>350</v>
      </c>
      <c r="D7" s="33">
        <v>191</v>
      </c>
      <c r="E7" s="33">
        <v>468</v>
      </c>
      <c r="F7" s="33">
        <v>7</v>
      </c>
      <c r="G7" s="33">
        <v>1016</v>
      </c>
      <c r="H7" s="49">
        <v>729.43</v>
      </c>
    </row>
    <row r="8" spans="1:8">
      <c r="A8" s="32" t="s">
        <v>294</v>
      </c>
      <c r="B8" s="32" t="s">
        <v>36</v>
      </c>
      <c r="C8" s="33">
        <v>1252</v>
      </c>
      <c r="D8" s="33">
        <v>298</v>
      </c>
      <c r="E8" s="33">
        <v>412</v>
      </c>
      <c r="F8" s="33">
        <v>7</v>
      </c>
      <c r="G8" s="33">
        <v>1969</v>
      </c>
      <c r="H8" s="49">
        <v>761.56</v>
      </c>
    </row>
    <row r="9" spans="1:8">
      <c r="A9" s="32" t="s">
        <v>294</v>
      </c>
      <c r="B9" s="32" t="s">
        <v>37</v>
      </c>
      <c r="C9" s="33">
        <v>1733</v>
      </c>
      <c r="D9" s="33">
        <v>378</v>
      </c>
      <c r="E9" s="33">
        <v>170</v>
      </c>
      <c r="F9" s="33">
        <v>180</v>
      </c>
      <c r="G9" s="33">
        <v>2461</v>
      </c>
      <c r="H9" s="49">
        <v>539.91</v>
      </c>
    </row>
    <row r="10" spans="1:8">
      <c r="A10" s="32" t="s">
        <v>294</v>
      </c>
      <c r="B10" s="32" t="s">
        <v>38</v>
      </c>
      <c r="C10" s="33">
        <v>222</v>
      </c>
      <c r="D10" s="33">
        <v>439</v>
      </c>
      <c r="E10" s="33">
        <v>75</v>
      </c>
      <c r="F10" s="33">
        <v>95</v>
      </c>
      <c r="G10" s="33">
        <v>831</v>
      </c>
      <c r="H10" s="49">
        <v>478.62</v>
      </c>
    </row>
    <row r="11" spans="1:8">
      <c r="A11" s="32" t="s">
        <v>294</v>
      </c>
      <c r="B11" s="32" t="s">
        <v>39</v>
      </c>
      <c r="C11" s="33">
        <v>38</v>
      </c>
      <c r="D11" s="33">
        <v>387</v>
      </c>
      <c r="E11" s="33">
        <v>67</v>
      </c>
      <c r="F11" s="33">
        <v>44</v>
      </c>
      <c r="G11" s="33">
        <v>536</v>
      </c>
      <c r="H11" s="49">
        <v>493.47</v>
      </c>
    </row>
    <row r="12" spans="1:8">
      <c r="A12" s="32" t="s">
        <v>294</v>
      </c>
      <c r="B12" s="32" t="s">
        <v>40</v>
      </c>
      <c r="C12" s="33">
        <v>15</v>
      </c>
      <c r="D12" s="33">
        <v>389</v>
      </c>
      <c r="E12" s="33">
        <v>50</v>
      </c>
      <c r="F12" s="33">
        <v>35</v>
      </c>
      <c r="G12" s="33">
        <v>489</v>
      </c>
      <c r="H12" s="49">
        <v>483.88</v>
      </c>
    </row>
    <row r="13" spans="1:8">
      <c r="A13" s="32" t="s">
        <v>294</v>
      </c>
      <c r="B13" s="32" t="s">
        <v>48</v>
      </c>
      <c r="C13" s="33">
        <v>10</v>
      </c>
      <c r="D13" s="33">
        <v>260</v>
      </c>
      <c r="E13" s="33">
        <v>42</v>
      </c>
      <c r="F13" s="33">
        <v>14</v>
      </c>
      <c r="G13" s="33">
        <v>326</v>
      </c>
      <c r="H13" s="49">
        <v>496.69</v>
      </c>
    </row>
    <row r="14" spans="1:8">
      <c r="A14" s="32" t="s">
        <v>294</v>
      </c>
      <c r="B14" s="32" t="s">
        <v>49</v>
      </c>
      <c r="C14" s="33">
        <v>2</v>
      </c>
      <c r="D14" s="33">
        <v>68</v>
      </c>
      <c r="E14" s="33">
        <v>24</v>
      </c>
      <c r="F14" s="33">
        <v>8</v>
      </c>
      <c r="G14" s="33">
        <v>102</v>
      </c>
      <c r="H14" s="49">
        <v>537.6</v>
      </c>
    </row>
    <row r="15" spans="1:8">
      <c r="A15" s="32" t="s">
        <v>294</v>
      </c>
      <c r="B15" s="32" t="s">
        <v>50</v>
      </c>
      <c r="C15" s="33">
        <v>1</v>
      </c>
      <c r="D15" s="33">
        <v>12</v>
      </c>
      <c r="E15" s="33">
        <v>3</v>
      </c>
      <c r="F15" s="33">
        <v>1</v>
      </c>
      <c r="G15" s="33">
        <v>17</v>
      </c>
      <c r="H15" s="49">
        <v>512.79999999999995</v>
      </c>
    </row>
    <row r="16" spans="1:8">
      <c r="A16" s="32" t="s">
        <v>294</v>
      </c>
      <c r="B16" s="32" t="s">
        <v>243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49">
        <v>0</v>
      </c>
    </row>
    <row r="17" spans="1:8">
      <c r="A17" s="32" t="s">
        <v>294</v>
      </c>
      <c r="B17" s="32" t="s">
        <v>281</v>
      </c>
      <c r="C17" s="33">
        <v>3745</v>
      </c>
      <c r="D17" s="33">
        <v>3232</v>
      </c>
      <c r="E17" s="33">
        <v>2486</v>
      </c>
      <c r="F17" s="33">
        <v>424</v>
      </c>
      <c r="G17" s="33">
        <v>9887</v>
      </c>
      <c r="H17" s="49">
        <v>588.78</v>
      </c>
    </row>
    <row r="18" spans="1:8">
      <c r="A18" s="32" t="s">
        <v>426</v>
      </c>
      <c r="B18" s="32" t="s">
        <v>31</v>
      </c>
      <c r="C18" s="33">
        <v>0</v>
      </c>
      <c r="D18" s="33">
        <v>81</v>
      </c>
      <c r="E18" s="33">
        <v>0</v>
      </c>
      <c r="F18" s="33">
        <v>0</v>
      </c>
      <c r="G18" s="33">
        <v>81</v>
      </c>
      <c r="H18" s="49">
        <v>403.26</v>
      </c>
    </row>
    <row r="19" spans="1:8">
      <c r="A19" s="32" t="s">
        <v>426</v>
      </c>
      <c r="B19" s="32" t="s">
        <v>32</v>
      </c>
      <c r="C19" s="33">
        <v>2</v>
      </c>
      <c r="D19" s="33">
        <v>25</v>
      </c>
      <c r="E19" s="33">
        <v>4</v>
      </c>
      <c r="F19" s="33">
        <v>0</v>
      </c>
      <c r="G19" s="33">
        <v>31</v>
      </c>
      <c r="H19" s="49">
        <v>611.6</v>
      </c>
    </row>
    <row r="20" spans="1:8">
      <c r="A20" s="32" t="s">
        <v>426</v>
      </c>
      <c r="B20" s="32" t="s">
        <v>34</v>
      </c>
      <c r="C20" s="33">
        <v>9</v>
      </c>
      <c r="D20" s="33">
        <v>12</v>
      </c>
      <c r="E20" s="33">
        <v>6</v>
      </c>
      <c r="F20" s="33">
        <v>0</v>
      </c>
      <c r="G20" s="33">
        <v>27</v>
      </c>
      <c r="H20" s="49">
        <v>666.5</v>
      </c>
    </row>
    <row r="21" spans="1:8">
      <c r="A21" s="32" t="s">
        <v>426</v>
      </c>
      <c r="B21" s="32" t="s">
        <v>35</v>
      </c>
      <c r="C21" s="33">
        <v>10</v>
      </c>
      <c r="D21" s="33">
        <v>27</v>
      </c>
      <c r="E21" s="33">
        <v>9</v>
      </c>
      <c r="F21" s="33">
        <v>0</v>
      </c>
      <c r="G21" s="33">
        <v>46</v>
      </c>
      <c r="H21" s="49">
        <v>659.96</v>
      </c>
    </row>
    <row r="22" spans="1:8">
      <c r="A22" s="32" t="s">
        <v>426</v>
      </c>
      <c r="B22" s="32" t="s">
        <v>36</v>
      </c>
      <c r="C22" s="33">
        <v>31</v>
      </c>
      <c r="D22" s="33">
        <v>31</v>
      </c>
      <c r="E22" s="33">
        <v>3</v>
      </c>
      <c r="F22" s="33">
        <v>0</v>
      </c>
      <c r="G22" s="33">
        <v>65</v>
      </c>
      <c r="H22" s="49">
        <v>765.71</v>
      </c>
    </row>
    <row r="23" spans="1:8">
      <c r="A23" s="32" t="s">
        <v>426</v>
      </c>
      <c r="B23" s="32" t="s">
        <v>37</v>
      </c>
      <c r="C23" s="33">
        <v>39</v>
      </c>
      <c r="D23" s="33">
        <v>23</v>
      </c>
      <c r="E23" s="33">
        <v>4</v>
      </c>
      <c r="F23" s="33">
        <v>0</v>
      </c>
      <c r="G23" s="33">
        <v>66</v>
      </c>
      <c r="H23" s="49">
        <v>892.86</v>
      </c>
    </row>
    <row r="24" spans="1:8">
      <c r="A24" s="32" t="s">
        <v>426</v>
      </c>
      <c r="B24" s="32" t="s">
        <v>38</v>
      </c>
      <c r="C24" s="33">
        <v>2</v>
      </c>
      <c r="D24" s="33">
        <v>29</v>
      </c>
      <c r="E24" s="33">
        <v>0</v>
      </c>
      <c r="F24" s="33">
        <v>0</v>
      </c>
      <c r="G24" s="33">
        <v>31</v>
      </c>
      <c r="H24" s="49">
        <v>554.83000000000004</v>
      </c>
    </row>
    <row r="25" spans="1:8">
      <c r="A25" s="32" t="s">
        <v>426</v>
      </c>
      <c r="B25" s="32" t="s">
        <v>39</v>
      </c>
      <c r="C25" s="33">
        <v>1</v>
      </c>
      <c r="D25" s="33">
        <v>30</v>
      </c>
      <c r="E25" s="33">
        <v>0</v>
      </c>
      <c r="F25" s="33">
        <v>0</v>
      </c>
      <c r="G25" s="33">
        <v>31</v>
      </c>
      <c r="H25" s="49">
        <v>581.20000000000005</v>
      </c>
    </row>
    <row r="26" spans="1:8">
      <c r="A26" s="32" t="s">
        <v>426</v>
      </c>
      <c r="B26" s="32" t="s">
        <v>40</v>
      </c>
      <c r="C26" s="33">
        <v>0</v>
      </c>
      <c r="D26" s="33">
        <v>32</v>
      </c>
      <c r="E26" s="33">
        <v>0</v>
      </c>
      <c r="F26" s="33">
        <v>0</v>
      </c>
      <c r="G26" s="33">
        <v>32</v>
      </c>
      <c r="H26" s="49">
        <v>510.42</v>
      </c>
    </row>
    <row r="27" spans="1:8">
      <c r="A27" s="32" t="s">
        <v>426</v>
      </c>
      <c r="B27" s="32" t="s">
        <v>48</v>
      </c>
      <c r="C27" s="33">
        <v>0</v>
      </c>
      <c r="D27" s="33">
        <v>16</v>
      </c>
      <c r="E27" s="33">
        <v>0</v>
      </c>
      <c r="F27" s="33">
        <v>0</v>
      </c>
      <c r="G27" s="33">
        <v>16</v>
      </c>
      <c r="H27" s="49">
        <v>588.45000000000005</v>
      </c>
    </row>
    <row r="28" spans="1:8">
      <c r="A28" s="32" t="s">
        <v>426</v>
      </c>
      <c r="B28" s="32" t="s">
        <v>49</v>
      </c>
      <c r="C28" s="33">
        <v>0</v>
      </c>
      <c r="D28" s="33">
        <v>5</v>
      </c>
      <c r="E28" s="33">
        <v>0</v>
      </c>
      <c r="F28" s="33">
        <v>0</v>
      </c>
      <c r="G28" s="33">
        <v>5</v>
      </c>
      <c r="H28" s="49">
        <v>359.45</v>
      </c>
    </row>
    <row r="29" spans="1:8">
      <c r="A29" s="32" t="s">
        <v>426</v>
      </c>
      <c r="B29" s="32" t="s">
        <v>50</v>
      </c>
      <c r="C29" s="33">
        <v>0</v>
      </c>
      <c r="D29" s="33">
        <v>3</v>
      </c>
      <c r="E29" s="33">
        <v>0</v>
      </c>
      <c r="F29" s="33">
        <v>0</v>
      </c>
      <c r="G29" s="33">
        <v>3</v>
      </c>
      <c r="H29" s="49">
        <v>418.3</v>
      </c>
    </row>
    <row r="30" spans="1:8">
      <c r="A30" s="32" t="s">
        <v>426</v>
      </c>
      <c r="B30" s="32" t="s">
        <v>243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  <c r="H30" s="49">
        <v>0</v>
      </c>
    </row>
    <row r="31" spans="1:8">
      <c r="A31" s="32" t="s">
        <v>426</v>
      </c>
      <c r="B31" s="32" t="s">
        <v>281</v>
      </c>
      <c r="C31" s="33">
        <v>94</v>
      </c>
      <c r="D31" s="33">
        <v>314</v>
      </c>
      <c r="E31" s="33">
        <v>26</v>
      </c>
      <c r="F31" s="33">
        <v>0</v>
      </c>
      <c r="G31" s="33">
        <v>434</v>
      </c>
      <c r="H31" s="49">
        <v>628.33000000000004</v>
      </c>
    </row>
    <row r="32" spans="1:8">
      <c r="A32" s="32" t="s">
        <v>288</v>
      </c>
      <c r="B32" s="32" t="s">
        <v>31</v>
      </c>
      <c r="C32" s="33">
        <v>0</v>
      </c>
      <c r="D32" s="33">
        <v>1</v>
      </c>
      <c r="E32" s="33">
        <v>0</v>
      </c>
      <c r="F32" s="33">
        <v>0</v>
      </c>
      <c r="G32" s="33">
        <v>1</v>
      </c>
      <c r="H32" s="49">
        <v>1276.27</v>
      </c>
    </row>
    <row r="33" spans="1:8">
      <c r="A33" s="32" t="s">
        <v>288</v>
      </c>
      <c r="B33" s="32" t="s">
        <v>32</v>
      </c>
      <c r="C33" s="33">
        <v>0</v>
      </c>
      <c r="D33" s="33">
        <v>1</v>
      </c>
      <c r="E33" s="33">
        <v>0</v>
      </c>
      <c r="F33" s="33">
        <v>0</v>
      </c>
      <c r="G33" s="33">
        <v>1</v>
      </c>
      <c r="H33" s="49">
        <v>280.68</v>
      </c>
    </row>
    <row r="34" spans="1:8">
      <c r="A34" s="32" t="s">
        <v>288</v>
      </c>
      <c r="B34" s="32" t="s">
        <v>34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49">
        <v>0</v>
      </c>
    </row>
    <row r="35" spans="1:8">
      <c r="A35" s="32" t="s">
        <v>288</v>
      </c>
      <c r="B35" s="32" t="s">
        <v>35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  <c r="H35" s="49">
        <v>0</v>
      </c>
    </row>
    <row r="36" spans="1:8">
      <c r="A36" s="32" t="s">
        <v>288</v>
      </c>
      <c r="B36" s="32" t="s">
        <v>36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  <c r="H36" s="49">
        <v>0</v>
      </c>
    </row>
    <row r="37" spans="1:8">
      <c r="A37" s="32" t="s">
        <v>288</v>
      </c>
      <c r="B37" s="32" t="s">
        <v>37</v>
      </c>
      <c r="C37" s="33">
        <v>0</v>
      </c>
      <c r="D37" s="33">
        <v>1</v>
      </c>
      <c r="E37" s="33">
        <v>0</v>
      </c>
      <c r="F37" s="33">
        <v>0</v>
      </c>
      <c r="G37" s="33">
        <v>1</v>
      </c>
      <c r="H37" s="49">
        <v>421</v>
      </c>
    </row>
    <row r="38" spans="1:8">
      <c r="A38" s="32" t="s">
        <v>288</v>
      </c>
      <c r="B38" s="32" t="s">
        <v>38</v>
      </c>
      <c r="C38" s="33">
        <v>0</v>
      </c>
      <c r="D38" s="33">
        <v>2</v>
      </c>
      <c r="E38" s="33">
        <v>0</v>
      </c>
      <c r="F38" s="33">
        <v>0</v>
      </c>
      <c r="G38" s="33">
        <v>2</v>
      </c>
      <c r="H38" s="49">
        <v>958.31</v>
      </c>
    </row>
    <row r="39" spans="1:8">
      <c r="A39" s="32" t="s">
        <v>288</v>
      </c>
      <c r="B39" s="32" t="s">
        <v>39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49">
        <v>0</v>
      </c>
    </row>
    <row r="40" spans="1:8">
      <c r="A40" s="32" t="s">
        <v>288</v>
      </c>
      <c r="B40" s="32" t="s">
        <v>40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49">
        <v>0</v>
      </c>
    </row>
    <row r="41" spans="1:8">
      <c r="A41" s="32" t="s">
        <v>288</v>
      </c>
      <c r="B41" s="32" t="s">
        <v>48</v>
      </c>
      <c r="C41" s="33">
        <v>0</v>
      </c>
      <c r="D41" s="33">
        <v>0</v>
      </c>
      <c r="E41" s="33">
        <v>0</v>
      </c>
      <c r="F41" s="33">
        <v>0</v>
      </c>
      <c r="G41" s="33">
        <v>0</v>
      </c>
      <c r="H41" s="49">
        <v>0</v>
      </c>
    </row>
    <row r="42" spans="1:8">
      <c r="A42" s="32" t="s">
        <v>288</v>
      </c>
      <c r="B42" s="32" t="s">
        <v>49</v>
      </c>
      <c r="C42" s="33">
        <v>0</v>
      </c>
      <c r="D42" s="33">
        <v>0</v>
      </c>
      <c r="E42" s="33">
        <v>0</v>
      </c>
      <c r="F42" s="33">
        <v>0</v>
      </c>
      <c r="G42" s="33">
        <v>0</v>
      </c>
      <c r="H42" s="49">
        <v>0</v>
      </c>
    </row>
    <row r="43" spans="1:8">
      <c r="A43" s="32" t="s">
        <v>288</v>
      </c>
      <c r="B43" s="32" t="s">
        <v>50</v>
      </c>
      <c r="C43" s="33">
        <v>0</v>
      </c>
      <c r="D43" s="33">
        <v>0</v>
      </c>
      <c r="E43" s="33">
        <v>0</v>
      </c>
      <c r="F43" s="33">
        <v>0</v>
      </c>
      <c r="G43" s="33">
        <v>0</v>
      </c>
      <c r="H43" s="49">
        <v>0</v>
      </c>
    </row>
    <row r="44" spans="1:8">
      <c r="A44" s="32" t="s">
        <v>288</v>
      </c>
      <c r="B44" s="32" t="s">
        <v>243</v>
      </c>
      <c r="C44" s="33">
        <v>0</v>
      </c>
      <c r="D44" s="33">
        <v>0</v>
      </c>
      <c r="E44" s="33">
        <v>0</v>
      </c>
      <c r="F44" s="33">
        <v>0</v>
      </c>
      <c r="G44" s="33">
        <v>0</v>
      </c>
      <c r="H44" s="49">
        <v>0</v>
      </c>
    </row>
    <row r="45" spans="1:8">
      <c r="A45" s="32" t="s">
        <v>288</v>
      </c>
      <c r="B45" s="32" t="s">
        <v>281</v>
      </c>
      <c r="C45" s="119">
        <v>0</v>
      </c>
      <c r="D45" s="119">
        <v>5</v>
      </c>
      <c r="E45" s="119">
        <v>0</v>
      </c>
      <c r="F45" s="119">
        <v>0</v>
      </c>
      <c r="G45" s="119">
        <v>5</v>
      </c>
      <c r="H45" s="49">
        <v>778.91</v>
      </c>
    </row>
    <row r="46" spans="1:8">
      <c r="A46" s="32" t="s">
        <v>328</v>
      </c>
      <c r="B46" s="32" t="s">
        <v>31</v>
      </c>
      <c r="C46" s="33">
        <v>2</v>
      </c>
      <c r="D46" s="33">
        <v>138</v>
      </c>
      <c r="E46" s="33">
        <v>0</v>
      </c>
      <c r="F46" s="33">
        <v>0</v>
      </c>
      <c r="G46" s="33">
        <v>140</v>
      </c>
      <c r="H46" s="49">
        <v>112.3</v>
      </c>
    </row>
    <row r="47" spans="1:8">
      <c r="A47" s="32" t="s">
        <v>328</v>
      </c>
      <c r="B47" s="32" t="s">
        <v>32</v>
      </c>
      <c r="C47" s="33">
        <v>23</v>
      </c>
      <c r="D47" s="33">
        <v>33</v>
      </c>
      <c r="E47" s="33">
        <v>174</v>
      </c>
      <c r="F47" s="33">
        <v>0</v>
      </c>
      <c r="G47" s="33">
        <v>230</v>
      </c>
      <c r="H47" s="49">
        <v>141.6</v>
      </c>
    </row>
    <row r="48" spans="1:8">
      <c r="A48" s="32" t="s">
        <v>328</v>
      </c>
      <c r="B48" s="32" t="s">
        <v>34</v>
      </c>
      <c r="C48" s="33">
        <v>196</v>
      </c>
      <c r="D48" s="33">
        <v>17</v>
      </c>
      <c r="E48" s="33">
        <v>125</v>
      </c>
      <c r="F48" s="33">
        <v>0</v>
      </c>
      <c r="G48" s="33">
        <v>338</v>
      </c>
      <c r="H48" s="49">
        <v>195.84</v>
      </c>
    </row>
    <row r="49" spans="1:8">
      <c r="A49" s="32" t="s">
        <v>328</v>
      </c>
      <c r="B49" s="32" t="s">
        <v>35</v>
      </c>
      <c r="C49" s="33">
        <v>660</v>
      </c>
      <c r="D49" s="33">
        <v>38</v>
      </c>
      <c r="E49" s="33">
        <v>123</v>
      </c>
      <c r="F49" s="33">
        <v>0</v>
      </c>
      <c r="G49" s="33">
        <v>821</v>
      </c>
      <c r="H49" s="49">
        <v>197.42</v>
      </c>
    </row>
    <row r="50" spans="1:8">
      <c r="A50" s="32" t="s">
        <v>328</v>
      </c>
      <c r="B50" s="32" t="s">
        <v>36</v>
      </c>
      <c r="C50" s="33">
        <v>1888</v>
      </c>
      <c r="D50" s="33">
        <v>54</v>
      </c>
      <c r="E50" s="33">
        <v>70</v>
      </c>
      <c r="F50" s="33">
        <v>0</v>
      </c>
      <c r="G50" s="33">
        <v>2012</v>
      </c>
      <c r="H50" s="49">
        <v>184.91</v>
      </c>
    </row>
    <row r="51" spans="1:8">
      <c r="A51" s="32" t="s">
        <v>328</v>
      </c>
      <c r="B51" s="32" t="s">
        <v>37</v>
      </c>
      <c r="C51" s="33">
        <v>603</v>
      </c>
      <c r="D51" s="33">
        <v>56</v>
      </c>
      <c r="E51" s="33">
        <v>19</v>
      </c>
      <c r="F51" s="33">
        <v>0</v>
      </c>
      <c r="G51" s="33">
        <v>678</v>
      </c>
      <c r="H51" s="49">
        <v>167.24</v>
      </c>
    </row>
    <row r="52" spans="1:8">
      <c r="A52" s="32" t="s">
        <v>328</v>
      </c>
      <c r="B52" s="32" t="s">
        <v>38</v>
      </c>
      <c r="C52" s="33">
        <v>223</v>
      </c>
      <c r="D52" s="33">
        <v>51</v>
      </c>
      <c r="E52" s="33">
        <v>3</v>
      </c>
      <c r="F52" s="33">
        <v>0</v>
      </c>
      <c r="G52" s="33">
        <v>277</v>
      </c>
      <c r="H52" s="49">
        <v>171.91</v>
      </c>
    </row>
    <row r="53" spans="1:8">
      <c r="A53" s="32" t="s">
        <v>328</v>
      </c>
      <c r="B53" s="32" t="s">
        <v>39</v>
      </c>
      <c r="C53" s="33">
        <v>16</v>
      </c>
      <c r="D53" s="33">
        <v>53</v>
      </c>
      <c r="E53" s="33">
        <v>2</v>
      </c>
      <c r="F53" s="33">
        <v>0</v>
      </c>
      <c r="G53" s="33">
        <v>71</v>
      </c>
      <c r="H53" s="49">
        <v>128.89000000000001</v>
      </c>
    </row>
    <row r="54" spans="1:8">
      <c r="A54" s="32" t="s">
        <v>328</v>
      </c>
      <c r="B54" s="32" t="s">
        <v>40</v>
      </c>
      <c r="C54" s="33">
        <v>5</v>
      </c>
      <c r="D54" s="33">
        <v>44</v>
      </c>
      <c r="E54" s="33">
        <v>0</v>
      </c>
      <c r="F54" s="33">
        <v>0</v>
      </c>
      <c r="G54" s="33">
        <v>49</v>
      </c>
      <c r="H54" s="49">
        <v>122.33</v>
      </c>
    </row>
    <row r="55" spans="1:8">
      <c r="A55" s="32" t="s">
        <v>328</v>
      </c>
      <c r="B55" s="32" t="s">
        <v>48</v>
      </c>
      <c r="C55" s="33">
        <v>1</v>
      </c>
      <c r="D55" s="33">
        <v>27</v>
      </c>
      <c r="E55" s="33">
        <v>0</v>
      </c>
      <c r="F55" s="33">
        <v>0</v>
      </c>
      <c r="G55" s="33">
        <v>28</v>
      </c>
      <c r="H55" s="49">
        <v>112.38</v>
      </c>
    </row>
    <row r="56" spans="1:8">
      <c r="A56" s="32" t="s">
        <v>328</v>
      </c>
      <c r="B56" s="32" t="s">
        <v>49</v>
      </c>
      <c r="C56" s="33">
        <v>3</v>
      </c>
      <c r="D56" s="33">
        <v>6</v>
      </c>
      <c r="E56" s="33">
        <v>0</v>
      </c>
      <c r="F56" s="33">
        <v>0</v>
      </c>
      <c r="G56" s="33">
        <v>9</v>
      </c>
      <c r="H56" s="49">
        <v>167.3</v>
      </c>
    </row>
    <row r="57" spans="1:8">
      <c r="A57" s="32" t="s">
        <v>328</v>
      </c>
      <c r="B57" s="32" t="s">
        <v>50</v>
      </c>
      <c r="C57" s="33">
        <v>0</v>
      </c>
      <c r="D57" s="33">
        <v>2</v>
      </c>
      <c r="E57" s="33">
        <v>0</v>
      </c>
      <c r="F57" s="33">
        <v>0</v>
      </c>
      <c r="G57" s="33">
        <v>2</v>
      </c>
      <c r="H57" s="49">
        <v>149.6</v>
      </c>
    </row>
    <row r="58" spans="1:8">
      <c r="A58" s="32" t="s">
        <v>328</v>
      </c>
      <c r="B58" s="32" t="s">
        <v>243</v>
      </c>
      <c r="C58" s="33">
        <v>0</v>
      </c>
      <c r="D58" s="33">
        <v>0</v>
      </c>
      <c r="E58" s="33">
        <v>0</v>
      </c>
      <c r="F58" s="33">
        <v>0</v>
      </c>
      <c r="G58" s="33">
        <v>0</v>
      </c>
      <c r="H58" s="49">
        <v>0</v>
      </c>
    </row>
    <row r="59" spans="1:8">
      <c r="A59" s="32" t="s">
        <v>328</v>
      </c>
      <c r="B59" s="32" t="s">
        <v>281</v>
      </c>
      <c r="C59" s="33">
        <v>3620</v>
      </c>
      <c r="D59" s="33">
        <v>519</v>
      </c>
      <c r="E59" s="33">
        <v>516</v>
      </c>
      <c r="F59" s="33">
        <v>0</v>
      </c>
      <c r="G59" s="33">
        <v>4655</v>
      </c>
      <c r="H59" s="49">
        <v>178.24</v>
      </c>
    </row>
    <row r="60" spans="1:8">
      <c r="A60" s="32" t="s">
        <v>236</v>
      </c>
      <c r="B60" s="32" t="s">
        <v>31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  <c r="H60" s="49">
        <v>0</v>
      </c>
    </row>
    <row r="61" spans="1:8">
      <c r="A61" s="32" t="s">
        <v>236</v>
      </c>
      <c r="B61" s="32" t="s">
        <v>32</v>
      </c>
      <c r="C61" s="33">
        <v>0</v>
      </c>
      <c r="D61" s="33">
        <v>0</v>
      </c>
      <c r="E61" s="33">
        <v>0</v>
      </c>
      <c r="F61" s="33">
        <v>0</v>
      </c>
      <c r="G61" s="33">
        <v>0</v>
      </c>
      <c r="H61" s="49">
        <v>0</v>
      </c>
    </row>
    <row r="62" spans="1:8">
      <c r="A62" s="32" t="s">
        <v>236</v>
      </c>
      <c r="B62" s="32" t="s">
        <v>34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  <c r="H62" s="49">
        <v>0</v>
      </c>
    </row>
    <row r="63" spans="1:8">
      <c r="A63" s="32" t="s">
        <v>236</v>
      </c>
      <c r="B63" s="32" t="s">
        <v>35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  <c r="H63" s="49">
        <v>0</v>
      </c>
    </row>
    <row r="64" spans="1:8">
      <c r="A64" s="32" t="s">
        <v>236</v>
      </c>
      <c r="B64" s="32" t="s">
        <v>36</v>
      </c>
      <c r="C64" s="33">
        <v>0</v>
      </c>
      <c r="D64" s="33">
        <v>0</v>
      </c>
      <c r="E64" s="33">
        <v>0</v>
      </c>
      <c r="F64" s="33">
        <v>0</v>
      </c>
      <c r="G64" s="33">
        <v>0</v>
      </c>
      <c r="H64" s="49">
        <v>0</v>
      </c>
    </row>
    <row r="65" spans="1:8">
      <c r="A65" s="32" t="s">
        <v>236</v>
      </c>
      <c r="B65" s="32" t="s">
        <v>37</v>
      </c>
      <c r="C65" s="33">
        <v>0</v>
      </c>
      <c r="D65" s="33">
        <v>0</v>
      </c>
      <c r="E65" s="33">
        <v>0</v>
      </c>
      <c r="F65" s="33">
        <v>0</v>
      </c>
      <c r="G65" s="33">
        <v>0</v>
      </c>
      <c r="H65" s="49">
        <v>0</v>
      </c>
    </row>
    <row r="66" spans="1:8">
      <c r="A66" s="32" t="s">
        <v>236</v>
      </c>
      <c r="B66" s="32" t="s">
        <v>38</v>
      </c>
      <c r="C66" s="33">
        <v>0</v>
      </c>
      <c r="D66" s="33">
        <v>0</v>
      </c>
      <c r="E66" s="33">
        <v>0</v>
      </c>
      <c r="F66" s="33">
        <v>0</v>
      </c>
      <c r="G66" s="33">
        <v>0</v>
      </c>
      <c r="H66" s="49">
        <v>0</v>
      </c>
    </row>
    <row r="67" spans="1:8">
      <c r="A67" s="32" t="s">
        <v>236</v>
      </c>
      <c r="B67" s="32" t="s">
        <v>39</v>
      </c>
      <c r="C67" s="33">
        <v>0</v>
      </c>
      <c r="D67" s="33">
        <v>0</v>
      </c>
      <c r="E67" s="33">
        <v>0</v>
      </c>
      <c r="F67" s="33">
        <v>0</v>
      </c>
      <c r="G67" s="33">
        <v>0</v>
      </c>
      <c r="H67" s="49">
        <v>0</v>
      </c>
    </row>
    <row r="68" spans="1:8">
      <c r="A68" s="32" t="s">
        <v>236</v>
      </c>
      <c r="B68" s="32" t="s">
        <v>40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  <c r="H68" s="49">
        <v>0</v>
      </c>
    </row>
    <row r="69" spans="1:8">
      <c r="A69" s="32" t="s">
        <v>236</v>
      </c>
      <c r="B69" s="32" t="s">
        <v>48</v>
      </c>
      <c r="C69" s="33">
        <v>0</v>
      </c>
      <c r="D69" s="33">
        <v>0</v>
      </c>
      <c r="E69" s="33">
        <v>0</v>
      </c>
      <c r="F69" s="33">
        <v>0</v>
      </c>
      <c r="G69" s="33">
        <v>0</v>
      </c>
      <c r="H69" s="49">
        <v>0</v>
      </c>
    </row>
    <row r="70" spans="1:8">
      <c r="A70" s="32" t="s">
        <v>236</v>
      </c>
      <c r="B70" s="32" t="s">
        <v>49</v>
      </c>
      <c r="C70" s="33">
        <v>0</v>
      </c>
      <c r="D70" s="33">
        <v>0</v>
      </c>
      <c r="E70" s="33">
        <v>0</v>
      </c>
      <c r="F70" s="33">
        <v>0</v>
      </c>
      <c r="G70" s="33">
        <v>0</v>
      </c>
      <c r="H70" s="49">
        <v>0</v>
      </c>
    </row>
    <row r="71" spans="1:8">
      <c r="A71" s="32" t="s">
        <v>236</v>
      </c>
      <c r="B71" s="32" t="s">
        <v>50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  <c r="H71" s="49">
        <v>0</v>
      </c>
    </row>
    <row r="72" spans="1:8">
      <c r="A72" s="32" t="s">
        <v>236</v>
      </c>
      <c r="B72" s="32" t="s">
        <v>243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  <c r="H72" s="49">
        <v>0</v>
      </c>
    </row>
    <row r="73" spans="1:8">
      <c r="A73" s="32" t="s">
        <v>236</v>
      </c>
      <c r="B73" s="32" t="s">
        <v>281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  <c r="H73" s="49">
        <v>0</v>
      </c>
    </row>
    <row r="74" spans="1:8">
      <c r="A74" s="32" t="s">
        <v>237</v>
      </c>
      <c r="B74" s="32" t="s">
        <v>31</v>
      </c>
      <c r="C74" s="33">
        <v>0</v>
      </c>
      <c r="D74" s="33">
        <v>0</v>
      </c>
      <c r="E74" s="33">
        <v>0</v>
      </c>
      <c r="F74" s="33">
        <v>0</v>
      </c>
      <c r="G74" s="33">
        <v>0</v>
      </c>
      <c r="H74" s="49">
        <v>0</v>
      </c>
    </row>
    <row r="75" spans="1:8">
      <c r="A75" s="32" t="s">
        <v>237</v>
      </c>
      <c r="B75" s="32" t="s">
        <v>32</v>
      </c>
      <c r="C75" s="33">
        <v>0</v>
      </c>
      <c r="D75" s="33">
        <v>0</v>
      </c>
      <c r="E75" s="33">
        <v>0</v>
      </c>
      <c r="F75" s="33">
        <v>0</v>
      </c>
      <c r="G75" s="33">
        <v>0</v>
      </c>
      <c r="H75" s="49">
        <v>0</v>
      </c>
    </row>
    <row r="76" spans="1:8">
      <c r="A76" s="32" t="s">
        <v>237</v>
      </c>
      <c r="B76" s="32" t="s">
        <v>34</v>
      </c>
      <c r="C76" s="33">
        <v>0</v>
      </c>
      <c r="D76" s="33">
        <v>0</v>
      </c>
      <c r="E76" s="33">
        <v>0</v>
      </c>
      <c r="F76" s="33">
        <v>0</v>
      </c>
      <c r="G76" s="33">
        <v>0</v>
      </c>
      <c r="H76" s="49">
        <v>0</v>
      </c>
    </row>
    <row r="77" spans="1:8">
      <c r="A77" s="32" t="s">
        <v>237</v>
      </c>
      <c r="B77" s="32" t="s">
        <v>35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  <c r="H77" s="49">
        <v>0</v>
      </c>
    </row>
    <row r="78" spans="1:8">
      <c r="A78" s="32" t="s">
        <v>237</v>
      </c>
      <c r="B78" s="32" t="s">
        <v>36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  <c r="H78" s="49">
        <v>0</v>
      </c>
    </row>
    <row r="79" spans="1:8">
      <c r="A79" s="32" t="s">
        <v>237</v>
      </c>
      <c r="B79" s="32" t="s">
        <v>37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  <c r="H79" s="49">
        <v>0</v>
      </c>
    </row>
    <row r="80" spans="1:8">
      <c r="A80" s="32" t="s">
        <v>237</v>
      </c>
      <c r="B80" s="32" t="s">
        <v>38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  <c r="H80" s="49">
        <v>0</v>
      </c>
    </row>
    <row r="81" spans="1:8">
      <c r="A81" s="32" t="s">
        <v>237</v>
      </c>
      <c r="B81" s="32" t="s">
        <v>39</v>
      </c>
      <c r="C81" s="33">
        <v>0</v>
      </c>
      <c r="D81" s="33">
        <v>0</v>
      </c>
      <c r="E81" s="33">
        <v>0</v>
      </c>
      <c r="F81" s="33">
        <v>0</v>
      </c>
      <c r="G81" s="33">
        <v>0</v>
      </c>
      <c r="H81" s="49">
        <v>0</v>
      </c>
    </row>
    <row r="82" spans="1:8">
      <c r="A82" s="32" t="s">
        <v>237</v>
      </c>
      <c r="B82" s="32" t="s">
        <v>40</v>
      </c>
      <c r="C82" s="33">
        <v>0</v>
      </c>
      <c r="D82" s="33">
        <v>0</v>
      </c>
      <c r="E82" s="33">
        <v>0</v>
      </c>
      <c r="F82" s="33">
        <v>0</v>
      </c>
      <c r="G82" s="33">
        <v>0</v>
      </c>
      <c r="H82" s="49">
        <v>0</v>
      </c>
    </row>
    <row r="83" spans="1:8">
      <c r="A83" s="32" t="s">
        <v>237</v>
      </c>
      <c r="B83" s="32" t="s">
        <v>48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  <c r="H83" s="49">
        <v>0</v>
      </c>
    </row>
    <row r="84" spans="1:8">
      <c r="A84" s="32" t="s">
        <v>237</v>
      </c>
      <c r="B84" s="32" t="s">
        <v>49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  <c r="H84" s="49">
        <v>0</v>
      </c>
    </row>
    <row r="85" spans="1:8">
      <c r="A85" s="32" t="s">
        <v>237</v>
      </c>
      <c r="B85" s="32" t="s">
        <v>50</v>
      </c>
      <c r="C85" s="33">
        <v>0</v>
      </c>
      <c r="D85" s="33">
        <v>0</v>
      </c>
      <c r="E85" s="33">
        <v>0</v>
      </c>
      <c r="F85" s="33">
        <v>0</v>
      </c>
      <c r="G85" s="33">
        <v>0</v>
      </c>
      <c r="H85" s="49">
        <v>0</v>
      </c>
    </row>
    <row r="86" spans="1:8">
      <c r="A86" s="32" t="s">
        <v>237</v>
      </c>
      <c r="B86" s="32" t="s">
        <v>243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  <c r="H86" s="49">
        <v>0</v>
      </c>
    </row>
    <row r="87" spans="1:8">
      <c r="A87" s="32" t="s">
        <v>237</v>
      </c>
      <c r="B87" s="32" t="s">
        <v>281</v>
      </c>
      <c r="C87" s="33">
        <v>0</v>
      </c>
      <c r="D87" s="33">
        <v>0</v>
      </c>
      <c r="E87" s="33">
        <v>0</v>
      </c>
      <c r="F87" s="33">
        <v>0</v>
      </c>
      <c r="G87" s="33">
        <v>0</v>
      </c>
      <c r="H87" s="49">
        <v>0</v>
      </c>
    </row>
  </sheetData>
  <autoFilter ref="A3:H87">
    <filterColumn colId="1"/>
  </autoFilter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32</vt:i4>
      </vt:variant>
    </vt:vector>
  </HeadingPairs>
  <TitlesOfParts>
    <vt:vector size="32" baseType="lpstr">
      <vt:lpstr>Περιεχόμενα</vt:lpstr>
      <vt:lpstr>Σ1</vt:lpstr>
      <vt:lpstr>Σ2</vt:lpstr>
      <vt:lpstr>Σ3</vt:lpstr>
      <vt:lpstr>Σ4</vt:lpstr>
      <vt:lpstr>Σ5</vt:lpstr>
      <vt:lpstr>Σ6</vt:lpstr>
      <vt:lpstr>Σ7</vt:lpstr>
      <vt:lpstr>Σ8</vt:lpstr>
      <vt:lpstr>Σ9</vt:lpstr>
      <vt:lpstr>Σ10</vt:lpstr>
      <vt:lpstr>Σ11</vt:lpstr>
      <vt:lpstr>Σ12</vt:lpstr>
      <vt:lpstr>Σ13</vt:lpstr>
      <vt:lpstr>Σ14</vt:lpstr>
      <vt:lpstr>Σ15</vt:lpstr>
      <vt:lpstr>Σ16</vt:lpstr>
      <vt:lpstr>Σ17</vt:lpstr>
      <vt:lpstr>Σ18</vt:lpstr>
      <vt:lpstr>Σ19</vt:lpstr>
      <vt:lpstr>Σ20</vt:lpstr>
      <vt:lpstr>Σ21</vt:lpstr>
      <vt:lpstr>Σ22</vt:lpstr>
      <vt:lpstr>Σ23</vt:lpstr>
      <vt:lpstr>Σ24</vt:lpstr>
      <vt:lpstr>Σ25</vt:lpstr>
      <vt:lpstr>Σ26</vt:lpstr>
      <vt:lpstr>Σ27</vt:lpstr>
      <vt:lpstr>Σ28</vt:lpstr>
      <vt:lpstr>Σ29</vt:lpstr>
      <vt:lpstr>Σ30</vt:lpstr>
      <vt:lpstr>Σ31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koutrouli</cp:lastModifiedBy>
  <cp:lastPrinted>2019-12-12T10:30:48Z</cp:lastPrinted>
  <dcterms:created xsi:type="dcterms:W3CDTF">2013-05-29T08:54:11Z</dcterms:created>
  <dcterms:modified xsi:type="dcterms:W3CDTF">2020-02-03T13:31:14Z</dcterms:modified>
</cp:coreProperties>
</file>